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36" i="81" l="1"/>
  <c r="P36" s="1"/>
  <c r="N52"/>
  <c r="P52" s="1"/>
  <c r="N68"/>
  <c r="P68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8"/>
  <c r="P8" s="1"/>
  <c r="N16"/>
  <c r="P16" s="1"/>
  <c r="N24"/>
  <c r="P24" s="1"/>
  <c r="N32"/>
  <c r="P32" s="1"/>
  <c r="N44"/>
  <c r="P44" s="1"/>
  <c r="N56"/>
  <c r="P56" s="1"/>
  <c r="N72"/>
  <c r="P72" s="1"/>
  <c r="N80"/>
  <c r="P80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2"/>
  <c r="P12" s="1"/>
  <c r="N20"/>
  <c r="P20" s="1"/>
  <c r="N28"/>
  <c r="P28" s="1"/>
  <c r="N40"/>
  <c r="P40" s="1"/>
  <c r="N48"/>
  <c r="P48" s="1"/>
  <c r="N60"/>
  <c r="P60" s="1"/>
  <c r="N64"/>
  <c r="P64" s="1"/>
  <c r="N76"/>
  <c r="P76" s="1"/>
  <c r="N84"/>
  <c r="P84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5"/>
  <c r="G15" s="1"/>
  <c r="E31"/>
  <c r="G31" s="1"/>
  <c r="E35"/>
  <c r="G35" s="1"/>
  <c r="E47"/>
  <c r="G47" s="1"/>
  <c r="E59"/>
  <c r="G59" s="1"/>
  <c r="E75"/>
  <c r="G75" s="1"/>
  <c r="E87"/>
  <c r="G8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19"/>
  <c r="G19" s="1"/>
  <c r="E27"/>
  <c r="G27" s="1"/>
  <c r="E39"/>
  <c r="G39" s="1"/>
  <c r="E63"/>
  <c r="G63" s="1"/>
  <c r="E79"/>
  <c r="G79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1"/>
  <c r="G11" s="1"/>
  <c r="E23"/>
  <c r="G23" s="1"/>
  <c r="E43"/>
  <c r="G43" s="1"/>
  <c r="E51"/>
  <c r="G51" s="1"/>
  <c r="E55"/>
  <c r="G55" s="1"/>
  <c r="E67"/>
  <c r="G67" s="1"/>
  <c r="E71"/>
  <c r="G71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B32"/>
  <c r="D32" s="1"/>
  <c r="B36"/>
  <c r="D36" s="1"/>
  <c r="B40"/>
  <c r="D40" s="1"/>
  <c r="Q40" s="1"/>
  <c r="B44"/>
  <c r="D44" s="1"/>
  <c r="Q44" s="1"/>
  <c r="B48"/>
  <c r="D48" s="1"/>
  <c r="B52"/>
  <c r="D52" s="1"/>
  <c r="Q52" s="1"/>
  <c r="B56"/>
  <c r="D56" s="1"/>
  <c r="B60"/>
  <c r="D60" s="1"/>
  <c r="B64"/>
  <c r="D64" s="1"/>
  <c r="B68"/>
  <c r="D68" s="1"/>
  <c r="B72"/>
  <c r="D72" s="1"/>
  <c r="B76"/>
  <c r="D76" s="1"/>
  <c r="Q76" s="1"/>
  <c r="B80"/>
  <c r="D80" s="1"/>
  <c r="B84"/>
  <c r="D84" s="1"/>
  <c r="B88"/>
  <c r="D88" s="1"/>
  <c r="B92"/>
  <c r="D92" s="1"/>
  <c r="B96"/>
  <c r="D96" s="1"/>
  <c r="Q96" s="1"/>
  <c r="B3"/>
  <c r="D3" s="1"/>
  <c r="Q3" s="1"/>
  <c r="B7"/>
  <c r="D7" s="1"/>
  <c r="B11"/>
  <c r="D11" s="1"/>
  <c r="B15"/>
  <c r="D15" s="1"/>
  <c r="B19"/>
  <c r="D19" s="1"/>
  <c r="Q19" s="1"/>
  <c r="B23"/>
  <c r="D23" s="1"/>
  <c r="B27"/>
  <c r="D27" s="1"/>
  <c r="B31"/>
  <c r="D31" s="1"/>
  <c r="B35"/>
  <c r="D35" s="1"/>
  <c r="B39"/>
  <c r="D39" s="1"/>
  <c r="Q39" s="1"/>
  <c r="B43"/>
  <c r="D43" s="1"/>
  <c r="B47"/>
  <c r="D47" s="1"/>
  <c r="Q47" s="1"/>
  <c r="B51"/>
  <c r="D51" s="1"/>
  <c r="Q51" s="1"/>
  <c r="B55"/>
  <c r="D55" s="1"/>
  <c r="Q55" s="1"/>
  <c r="B59"/>
  <c r="D59" s="1"/>
  <c r="B63"/>
  <c r="D63" s="1"/>
  <c r="Q63" s="1"/>
  <c r="B67"/>
  <c r="D67" s="1"/>
  <c r="Q67" s="1"/>
  <c r="B71"/>
  <c r="D71" s="1"/>
  <c r="Q71" s="1"/>
  <c r="B75"/>
  <c r="D75" s="1"/>
  <c r="B79"/>
  <c r="D79" s="1"/>
  <c r="B83"/>
  <c r="D83" s="1"/>
  <c r="B87"/>
  <c r="D87" s="1"/>
  <c r="Q87" s="1"/>
  <c r="B91"/>
  <c r="D91" s="1"/>
  <c r="B95"/>
  <c r="D95" s="1"/>
  <c r="Q95" s="1"/>
  <c r="B6"/>
  <c r="D6" s="1"/>
  <c r="Q6" s="1"/>
  <c r="B10"/>
  <c r="D10" s="1"/>
  <c r="B14"/>
  <c r="D14" s="1"/>
  <c r="B18"/>
  <c r="D18" s="1"/>
  <c r="Q18" s="1"/>
  <c r="B22"/>
  <c r="D22" s="1"/>
  <c r="Q22" s="1"/>
  <c r="B26"/>
  <c r="D26" s="1"/>
  <c r="B30"/>
  <c r="D30" s="1"/>
  <c r="B34"/>
  <c r="D34" s="1"/>
  <c r="Q34" s="1"/>
  <c r="B38"/>
  <c r="D38" s="1"/>
  <c r="B42"/>
  <c r="D42" s="1"/>
  <c r="B46"/>
  <c r="D46" s="1"/>
  <c r="B50"/>
  <c r="D50" s="1"/>
  <c r="Q50" s="1"/>
  <c r="B54"/>
  <c r="D54" s="1"/>
  <c r="Q54" s="1"/>
  <c r="B58"/>
  <c r="D58" s="1"/>
  <c r="B62"/>
  <c r="D62" s="1"/>
  <c r="B66"/>
  <c r="D66" s="1"/>
  <c r="B70"/>
  <c r="D70" s="1"/>
  <c r="Q70" s="1"/>
  <c r="B74"/>
  <c r="D74" s="1"/>
  <c r="B78"/>
  <c r="D78" s="1"/>
  <c r="B82"/>
  <c r="D82" s="1"/>
  <c r="Q82" s="1"/>
  <c r="B86"/>
  <c r="D86" s="1"/>
  <c r="Q86" s="1"/>
  <c r="B90"/>
  <c r="D90" s="1"/>
  <c r="B94"/>
  <c r="D94" s="1"/>
  <c r="B98"/>
  <c r="D98" s="1"/>
  <c r="B5"/>
  <c r="D5" s="1"/>
  <c r="Q5" s="1"/>
  <c r="B9"/>
  <c r="D9" s="1"/>
  <c r="B13"/>
  <c r="D13" s="1"/>
  <c r="B17"/>
  <c r="D17" s="1"/>
  <c r="Q17" s="1"/>
  <c r="B21"/>
  <c r="D21" s="1"/>
  <c r="Q21" s="1"/>
  <c r="B25"/>
  <c r="D25" s="1"/>
  <c r="Q25" s="1"/>
  <c r="B29"/>
  <c r="D29" s="1"/>
  <c r="B33"/>
  <c r="D33" s="1"/>
  <c r="B37"/>
  <c r="D37" s="1"/>
  <c r="Q37" s="1"/>
  <c r="B41"/>
  <c r="D41" s="1"/>
  <c r="Q41" s="1"/>
  <c r="B45"/>
  <c r="D45" s="1"/>
  <c r="B49"/>
  <c r="D49" s="1"/>
  <c r="B53"/>
  <c r="D53" s="1"/>
  <c r="Q53" s="1"/>
  <c r="B57"/>
  <c r="D57" s="1"/>
  <c r="Q57" s="1"/>
  <c r="B61"/>
  <c r="D61" s="1"/>
  <c r="B65"/>
  <c r="D65" s="1"/>
  <c r="B69"/>
  <c r="D69" s="1"/>
  <c r="Q69" s="1"/>
  <c r="B73"/>
  <c r="D73" s="1"/>
  <c r="Q73" s="1"/>
  <c r="B77"/>
  <c r="D77" s="1"/>
  <c r="B81"/>
  <c r="D81" s="1"/>
  <c r="Q81" s="1"/>
  <c r="B85"/>
  <c r="D85" s="1"/>
  <c r="Q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" i="81" l="1"/>
  <c r="Q11"/>
  <c r="Q9"/>
  <c r="Q7"/>
  <c r="Q97"/>
  <c r="Q75"/>
  <c r="Q8"/>
  <c r="Q35"/>
  <c r="Q38"/>
  <c r="Q98"/>
  <c r="Q83"/>
  <c r="Q43"/>
  <c r="Q27"/>
  <c r="Q88"/>
  <c r="Q91"/>
  <c r="Q84"/>
  <c r="Q72"/>
  <c r="Q68"/>
  <c r="Q66"/>
  <c r="Q65"/>
  <c r="Q49"/>
  <c r="Q36"/>
  <c r="Q33"/>
  <c r="Q31"/>
  <c r="Q24"/>
  <c r="T2" i="82"/>
  <c r="T2" i="79"/>
  <c r="DM99" i="11"/>
  <c r="Q20" i="81"/>
  <c r="Q92"/>
  <c r="Q60"/>
  <c r="Q94"/>
  <c r="Q78"/>
  <c r="Q62"/>
  <c r="Q46"/>
  <c r="Q30"/>
  <c r="Q14"/>
  <c r="Q28"/>
  <c r="Q56"/>
  <c r="Q80"/>
  <c r="Q64"/>
  <c r="Q48"/>
  <c r="Q32"/>
  <c r="Q90"/>
  <c r="Q74"/>
  <c r="Q58"/>
  <c r="Q42"/>
  <c r="Q26"/>
  <c r="Q10"/>
  <c r="Q23"/>
  <c r="Q93"/>
  <c r="Q77"/>
  <c r="Q61"/>
  <c r="Q45"/>
  <c r="Q29"/>
  <c r="Q13"/>
  <c r="Q59"/>
  <c r="Q79"/>
  <c r="Q1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L99" i="29"/>
  <c r="AB97" i="63"/>
  <c r="AB93"/>
  <c r="AB85"/>
  <c r="AB69"/>
  <c r="AB89" i="61"/>
  <c r="AB81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U39"/>
  <c r="U38"/>
  <c r="F38"/>
  <c r="U37"/>
  <c r="F37"/>
  <c r="U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U67"/>
  <c r="F67"/>
  <c r="U66"/>
  <c r="F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U27"/>
  <c r="F27"/>
  <c r="U26"/>
  <c r="F26"/>
  <c r="U25"/>
  <c r="F25"/>
  <c r="U24"/>
  <c r="F24"/>
  <c r="U23"/>
  <c r="F23"/>
  <c r="U22"/>
  <c r="U21"/>
  <c r="U20"/>
  <c r="U19"/>
  <c r="N19"/>
  <c r="F19"/>
  <c r="U18"/>
  <c r="F18"/>
  <c r="U17"/>
  <c r="F17"/>
  <c r="U16"/>
  <c r="N16"/>
  <c r="U15"/>
  <c r="F15"/>
  <c r="U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80" i="61"/>
  <c r="F76"/>
  <c r="F74"/>
  <c r="F58"/>
  <c r="F50"/>
  <c r="F48"/>
  <c r="F40"/>
  <c r="F36"/>
  <c r="F26"/>
  <c r="F16"/>
  <c r="F12"/>
  <c r="F51" i="63"/>
  <c r="F15"/>
  <c r="F85"/>
  <c r="F81"/>
  <c r="F69"/>
  <c r="C99"/>
  <c r="F33"/>
  <c r="C99" i="56"/>
  <c r="C99" i="55"/>
  <c r="B99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56"/>
  <c r="V4"/>
  <c r="V9"/>
  <c r="V32"/>
  <c r="O32"/>
  <c r="V40"/>
  <c r="V24"/>
  <c r="V87"/>
  <c r="V24" i="56"/>
  <c r="V40"/>
  <c r="V42"/>
  <c r="O51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V3"/>
  <c r="V66"/>
  <c r="V82"/>
  <c r="O15" i="56"/>
  <c r="V36"/>
  <c r="V52"/>
  <c r="V59"/>
  <c r="V94"/>
  <c r="V28" i="55"/>
  <c r="V60"/>
  <c r="V18" i="56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21" i="56"/>
  <c r="O69"/>
  <c r="O70" i="55"/>
  <c r="O7" i="56"/>
  <c r="O23"/>
  <c r="V39"/>
  <c r="V44"/>
  <c r="V63"/>
  <c r="V82"/>
  <c r="J99" i="55"/>
  <c r="N24"/>
  <c r="O24" s="1"/>
  <c r="N40"/>
  <c r="O40" s="1"/>
  <c r="N56"/>
  <c r="O56" s="1"/>
  <c r="O71"/>
  <c r="O96"/>
  <c r="O56" i="56"/>
  <c r="V38" i="58"/>
  <c r="V54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82"/>
  <c r="V64" i="55"/>
  <c r="V68"/>
  <c r="V72"/>
  <c r="V80"/>
  <c r="V88"/>
  <c r="V92"/>
  <c r="V96"/>
  <c r="F3" i="56"/>
  <c r="F99" s="1"/>
  <c r="V5"/>
  <c r="V21"/>
  <c r="V37"/>
  <c r="V53"/>
  <c r="V69"/>
  <c r="V85"/>
  <c r="N3" i="57"/>
  <c r="V46" i="58"/>
  <c r="V65"/>
  <c r="N3" i="56"/>
  <c r="G88" i="57"/>
  <c r="N90"/>
  <c r="F91"/>
  <c r="K99" i="58"/>
  <c r="U99"/>
  <c r="F9"/>
  <c r="F17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99" i="81" l="1"/>
  <c r="O77" i="56"/>
  <c r="O45"/>
  <c r="O13"/>
  <c r="V93"/>
  <c r="V61"/>
  <c r="V16" i="55"/>
  <c r="O17" i="56"/>
  <c r="O85"/>
  <c r="O57"/>
  <c r="O25"/>
  <c r="F99" i="63"/>
  <c r="V49" i="56"/>
  <c r="V33"/>
  <c r="O57" i="58"/>
  <c r="O12" i="55"/>
  <c r="O65" i="56"/>
  <c r="O29"/>
  <c r="O74" i="58"/>
  <c r="K99" i="81"/>
  <c r="M99" s="1"/>
  <c r="O78" i="56"/>
  <c r="O66"/>
  <c r="O46"/>
  <c r="H99" i="81"/>
  <c r="J99" s="1"/>
  <c r="E99"/>
  <c r="G99" s="1"/>
  <c r="O26" i="58"/>
  <c r="B99" i="81"/>
  <c r="D99" s="1"/>
  <c r="O62" i="56"/>
  <c r="O54"/>
  <c r="O30"/>
  <c r="O26"/>
  <c r="O10"/>
  <c r="O78" i="55"/>
  <c r="O74"/>
  <c r="O66"/>
  <c r="O64" i="57"/>
  <c r="O48"/>
  <c r="O94" i="56"/>
  <c r="O76"/>
  <c r="V26"/>
  <c r="G98" i="55"/>
  <c r="G94"/>
  <c r="O94" s="1"/>
  <c r="G90"/>
  <c r="V90" s="1"/>
  <c r="G50"/>
  <c r="G46"/>
  <c r="V46" s="1"/>
  <c r="O38"/>
  <c r="O62"/>
  <c r="O30"/>
  <c r="O20"/>
  <c r="O14"/>
  <c r="O9"/>
  <c r="O86" i="56"/>
  <c r="O47"/>
  <c r="O35"/>
  <c r="V11"/>
  <c r="O86" i="55"/>
  <c r="G75"/>
  <c r="V75" s="1"/>
  <c r="G67"/>
  <c r="V67" s="1"/>
  <c r="G63"/>
  <c r="V63" s="1"/>
  <c r="G59"/>
  <c r="V59" s="1"/>
  <c r="G51"/>
  <c r="O51" s="1"/>
  <c r="G47"/>
  <c r="V47" s="1"/>
  <c r="O84"/>
  <c r="O76"/>
  <c r="O6" i="58"/>
  <c r="G62" i="57"/>
  <c r="V62" s="1"/>
  <c r="G58"/>
  <c r="V58" s="1"/>
  <c r="V25" i="58"/>
  <c r="O93"/>
  <c r="O45"/>
  <c r="G90" i="57"/>
  <c r="V90" s="1"/>
  <c r="G78"/>
  <c r="V78" s="1"/>
  <c r="G30"/>
  <c r="V30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7" l="1"/>
  <c r="O43" i="58"/>
  <c r="Q99" i="81"/>
  <c r="V98" i="55"/>
  <c r="O98"/>
  <c r="V94"/>
  <c r="O90"/>
  <c r="O46"/>
  <c r="O4" i="56"/>
  <c r="O75" i="55"/>
  <c r="O67"/>
  <c r="O59"/>
  <c r="V51"/>
  <c r="O49"/>
  <c r="O11" i="58"/>
  <c r="O58" i="57"/>
  <c r="O30"/>
  <c r="O77"/>
  <c r="O90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Q16" i="78"/>
  <c r="I4"/>
  <c r="Q40"/>
  <c r="I36"/>
  <c r="N85"/>
  <c r="O55"/>
  <c r="O22"/>
  <c r="H83"/>
  <c r="J67"/>
  <c r="Q52"/>
  <c r="N80"/>
  <c r="P18"/>
  <c r="H95"/>
  <c r="H61"/>
  <c r="I75"/>
  <c r="L6"/>
  <c r="N17"/>
  <c r="Q50"/>
  <c r="J63"/>
  <c r="Q55"/>
  <c r="P32"/>
  <c r="P17"/>
  <c r="J43"/>
  <c r="I72"/>
  <c r="G97"/>
  <c r="Q63"/>
  <c r="Q76"/>
  <c r="B41"/>
  <c r="H4"/>
  <c r="K88"/>
  <c r="N87"/>
  <c r="B79"/>
  <c r="H79"/>
  <c r="N34"/>
  <c r="L80"/>
  <c r="L18"/>
  <c r="K95"/>
  <c r="N57"/>
  <c r="N46"/>
  <c r="B22"/>
  <c r="N66"/>
  <c r="H27"/>
  <c r="G9"/>
  <c r="J47"/>
  <c r="J45"/>
  <c r="P39"/>
  <c r="Q79"/>
  <c r="G29"/>
  <c r="L44"/>
  <c r="K11"/>
  <c r="J53"/>
  <c r="K57"/>
  <c r="L86"/>
  <c r="Q65"/>
  <c r="J37"/>
  <c r="P67"/>
  <c r="H64"/>
  <c r="Q87"/>
  <c r="O18"/>
  <c r="L71"/>
  <c r="O93"/>
  <c r="H94"/>
  <c r="N41"/>
  <c r="G51"/>
  <c r="P37"/>
  <c r="O40"/>
  <c r="J7"/>
  <c r="P49"/>
  <c r="I91"/>
  <c r="P73"/>
  <c r="O31"/>
  <c r="J4"/>
  <c r="J91"/>
  <c r="K14"/>
  <c r="Q47"/>
  <c r="I52"/>
  <c r="O13"/>
  <c r="O79"/>
  <c r="Q32"/>
  <c r="I64"/>
  <c r="B40"/>
  <c r="Q28"/>
  <c r="K86"/>
  <c r="B13"/>
  <c r="B6"/>
  <c r="I98"/>
  <c r="B82"/>
  <c r="P22"/>
  <c r="J32"/>
  <c r="B45"/>
  <c r="I54"/>
  <c r="Q43"/>
  <c r="P24"/>
  <c r="B47"/>
  <c r="L93"/>
  <c r="B66"/>
  <c r="Q51"/>
  <c r="B12"/>
  <c r="J77"/>
  <c r="I90"/>
  <c r="K9"/>
  <c r="N72"/>
  <c r="B63"/>
  <c r="P59"/>
  <c r="O65"/>
  <c r="B38"/>
  <c r="L16"/>
  <c r="Q74"/>
  <c r="J9"/>
  <c r="B11"/>
  <c r="I40"/>
  <c r="K74"/>
  <c r="H91"/>
  <c r="J48"/>
  <c r="B70"/>
  <c r="P95"/>
  <c r="J62"/>
  <c r="L76"/>
  <c r="I8"/>
  <c r="L79"/>
  <c r="O28"/>
  <c r="O35"/>
  <c r="H58"/>
  <c r="O56"/>
  <c r="P20"/>
  <c r="Q53"/>
  <c r="L14"/>
  <c r="Q77"/>
  <c r="L22"/>
  <c r="K44"/>
  <c r="I89"/>
  <c r="G94"/>
  <c r="G16"/>
  <c r="N56"/>
  <c r="J35"/>
  <c r="O25"/>
  <c r="N15"/>
  <c r="K92"/>
  <c r="O24"/>
  <c r="L4"/>
  <c r="H96"/>
  <c r="O89"/>
  <c r="L24"/>
  <c r="K78"/>
  <c r="J68"/>
  <c r="G31"/>
  <c r="Q33"/>
  <c r="N60"/>
  <c r="J74"/>
  <c r="P40"/>
  <c r="L38"/>
  <c r="H63"/>
  <c r="I10"/>
  <c r="I55"/>
  <c r="H26"/>
  <c r="Q34"/>
  <c r="H25"/>
  <c r="N90"/>
  <c r="O14"/>
  <c r="L33"/>
  <c r="K94"/>
  <c r="H49"/>
  <c r="K85"/>
  <c r="N36"/>
  <c r="K50"/>
  <c r="L45"/>
  <c r="J60"/>
  <c r="Q20"/>
  <c r="G67"/>
  <c r="L96"/>
  <c r="O10"/>
  <c r="P34"/>
  <c r="L42"/>
  <c r="I84"/>
  <c r="B86"/>
  <c r="N88"/>
  <c r="L56"/>
  <c r="K82"/>
  <c r="G65"/>
  <c r="J58"/>
  <c r="K17"/>
  <c r="L67"/>
  <c r="I51"/>
  <c r="K22"/>
  <c r="P86"/>
  <c r="L57"/>
  <c r="O29"/>
  <c r="K47"/>
  <c r="B50"/>
  <c r="O76"/>
  <c r="I70"/>
  <c r="N95"/>
  <c r="L85"/>
  <c r="Q61"/>
  <c r="K56"/>
  <c r="K84"/>
  <c r="H52"/>
  <c r="Q66"/>
  <c r="Q58"/>
  <c r="H31"/>
  <c r="J23"/>
  <c r="H81"/>
  <c r="I53"/>
  <c r="H41"/>
  <c r="Q91"/>
  <c r="G93"/>
  <c r="K33"/>
  <c r="L68"/>
  <c r="L35"/>
  <c r="N97"/>
  <c r="Q38"/>
  <c r="I74"/>
  <c r="G82"/>
  <c r="L39"/>
  <c r="O11"/>
  <c r="B93"/>
  <c r="N70"/>
  <c r="O92"/>
  <c r="L41"/>
  <c r="Q8"/>
  <c r="O17"/>
  <c r="Q44"/>
  <c r="K5"/>
  <c r="J66"/>
  <c r="H36"/>
  <c r="B62"/>
  <c r="O59"/>
  <c r="J44"/>
  <c r="D1"/>
  <c r="P30"/>
  <c r="I96"/>
  <c r="N6"/>
  <c r="N96"/>
  <c r="K38"/>
  <c r="L51"/>
  <c r="K48"/>
  <c r="H23"/>
  <c r="G90"/>
  <c r="Q93"/>
  <c r="N98"/>
  <c r="B89"/>
  <c r="H19"/>
  <c r="Q21"/>
  <c r="P11"/>
  <c r="O84"/>
  <c r="B51"/>
  <c r="J92"/>
  <c r="I69"/>
  <c r="I12"/>
  <c r="B8"/>
  <c r="K72"/>
  <c r="O97"/>
  <c r="P50"/>
  <c r="J36"/>
  <c r="H89"/>
  <c r="G86"/>
  <c r="Q42"/>
  <c r="L31"/>
  <c r="L72"/>
  <c r="B17"/>
  <c r="N65"/>
  <c r="B85"/>
  <c r="L12"/>
  <c r="Q14"/>
  <c r="L83"/>
  <c r="B31"/>
  <c r="N40"/>
  <c r="B53"/>
  <c r="J59"/>
  <c r="J27"/>
  <c r="B76"/>
  <c r="B52"/>
  <c r="K96"/>
  <c r="L69"/>
  <c r="P85"/>
  <c r="J93"/>
  <c r="I66"/>
  <c r="Q45"/>
  <c r="N20"/>
  <c r="K21"/>
  <c r="G98"/>
  <c r="O90"/>
  <c r="P6"/>
  <c r="G68"/>
  <c r="L7"/>
  <c r="G15"/>
  <c r="I73"/>
  <c r="B73"/>
  <c r="Q5"/>
  <c r="E1"/>
  <c r="P70"/>
  <c r="G28"/>
  <c r="N61"/>
  <c r="Q62"/>
  <c r="L61"/>
  <c r="P29"/>
  <c r="P7"/>
  <c r="J72"/>
  <c r="N55"/>
  <c r="G25"/>
  <c r="B9"/>
  <c r="O41"/>
  <c r="L98"/>
  <c r="Q23"/>
  <c r="K31"/>
  <c r="L58"/>
  <c r="I19"/>
  <c r="G26"/>
  <c r="B94"/>
  <c r="H45"/>
  <c r="K35"/>
  <c r="I28"/>
  <c r="P81"/>
  <c r="J70"/>
  <c r="Q89"/>
  <c r="O16"/>
  <c r="H98"/>
  <c r="L60"/>
  <c r="L97"/>
  <c r="L90"/>
  <c r="N83"/>
  <c r="K27"/>
  <c r="N50"/>
  <c r="O47"/>
  <c r="L84"/>
  <c r="N3"/>
  <c r="B33"/>
  <c r="I60"/>
  <c r="O36"/>
  <c r="Q83"/>
  <c r="K30"/>
  <c r="N79"/>
  <c r="J98"/>
  <c r="H97"/>
  <c r="P38"/>
  <c r="K10"/>
  <c r="I25"/>
  <c r="I63"/>
  <c r="I37"/>
  <c r="G79"/>
  <c r="N18"/>
  <c r="P13"/>
  <c r="P62"/>
  <c r="P84"/>
  <c r="O75"/>
  <c r="I35"/>
  <c r="G60"/>
  <c r="K98"/>
  <c r="H3"/>
  <c r="H68"/>
  <c r="I80"/>
  <c r="K61"/>
  <c r="Q25"/>
  <c r="L95"/>
  <c r="N77"/>
  <c r="G40"/>
  <c r="P4"/>
  <c r="Q96"/>
  <c r="Q71"/>
  <c r="I17"/>
  <c r="N59"/>
  <c r="B92"/>
  <c r="O21"/>
  <c r="Q35"/>
  <c r="Q82"/>
  <c r="K53"/>
  <c r="K6"/>
  <c r="P45"/>
  <c r="N23"/>
  <c r="I71"/>
  <c r="G43"/>
  <c r="Q97"/>
  <c r="L89"/>
  <c r="P60"/>
  <c r="B29"/>
  <c r="K46"/>
  <c r="H78"/>
  <c r="G49"/>
  <c r="N5"/>
  <c r="H76"/>
  <c r="P83"/>
  <c r="P41"/>
  <c r="G14"/>
  <c r="P71"/>
  <c r="Q13"/>
  <c r="I45"/>
  <c r="Q41"/>
  <c r="I59"/>
  <c r="N71"/>
  <c r="P5"/>
  <c r="P33"/>
  <c r="P27"/>
  <c r="G33"/>
  <c r="H48"/>
  <c r="P74"/>
  <c r="N89"/>
  <c r="B95"/>
  <c r="N92"/>
  <c r="I47"/>
  <c r="I39"/>
  <c r="P14"/>
  <c r="L50"/>
  <c r="G32"/>
  <c r="H73"/>
  <c r="I56"/>
  <c r="P79"/>
  <c r="H15"/>
  <c r="K52"/>
  <c r="L9"/>
  <c r="I20"/>
  <c r="N64"/>
  <c r="O19"/>
  <c r="I29"/>
  <c r="O85"/>
  <c r="K26"/>
  <c r="J40"/>
  <c r="N25"/>
  <c r="B20"/>
  <c r="G57"/>
  <c r="H34"/>
  <c r="H24"/>
  <c r="P48"/>
  <c r="O3"/>
  <c r="H50"/>
  <c r="Q57"/>
  <c r="J10"/>
  <c r="B27"/>
  <c r="L74"/>
  <c r="G18"/>
  <c r="H67"/>
  <c r="B32"/>
  <c r="N4"/>
  <c r="G6"/>
  <c r="P43"/>
  <c r="G59"/>
  <c r="G20"/>
  <c r="Q17"/>
  <c r="P55"/>
  <c r="G73"/>
  <c r="Q36"/>
  <c r="O5"/>
  <c r="L47"/>
  <c r="Q24"/>
  <c r="G21"/>
  <c r="P63"/>
  <c r="N13"/>
  <c r="O48"/>
  <c r="B43"/>
  <c r="G30"/>
  <c r="J25"/>
  <c r="K19"/>
  <c r="I88"/>
  <c r="H18"/>
  <c r="G4"/>
  <c r="N68"/>
  <c r="O68"/>
  <c r="Q11"/>
  <c r="J65"/>
  <c r="G54"/>
  <c r="H21"/>
  <c r="L25"/>
  <c r="J97"/>
  <c r="Q84"/>
  <c r="P64"/>
  <c r="K15"/>
  <c r="O71"/>
  <c r="P90"/>
  <c r="K67"/>
  <c r="K25"/>
  <c r="H5"/>
  <c r="K73"/>
  <c r="Q48"/>
  <c r="N11"/>
  <c r="K80"/>
  <c r="J79"/>
  <c r="H44"/>
  <c r="K12"/>
  <c r="J51"/>
  <c r="K23"/>
  <c r="B25"/>
  <c r="H53"/>
  <c r="P25"/>
  <c r="N58"/>
  <c r="L5"/>
  <c r="K51"/>
  <c r="G38"/>
  <c r="L62"/>
  <c r="B3"/>
  <c r="P72"/>
  <c r="O57"/>
  <c r="G55"/>
  <c r="P69"/>
  <c r="J42"/>
  <c r="I58"/>
  <c r="H40"/>
  <c r="O32"/>
  <c r="O60"/>
  <c r="G96"/>
  <c r="J56"/>
  <c r="O6"/>
  <c r="K91"/>
  <c r="I31"/>
  <c r="I14"/>
  <c r="L65"/>
  <c r="H30"/>
  <c r="K42"/>
  <c r="N32"/>
  <c r="Q10"/>
  <c r="P26"/>
  <c r="N16"/>
  <c r="P31"/>
  <c r="O51"/>
  <c r="N91"/>
  <c r="B98"/>
  <c r="G75"/>
  <c r="J46"/>
  <c r="O44"/>
  <c r="O77"/>
  <c r="J20"/>
  <c r="O27"/>
  <c r="B14"/>
  <c r="B96"/>
  <c r="O78"/>
  <c r="K71"/>
  <c r="N26"/>
  <c r="G84"/>
  <c r="O20"/>
  <c r="O61"/>
  <c r="B74"/>
  <c r="N27"/>
  <c r="K45"/>
  <c r="H77"/>
  <c r="Q86"/>
  <c r="I13"/>
  <c r="P66"/>
  <c r="P97"/>
  <c r="Q30"/>
  <c r="I5"/>
  <c r="Q31"/>
  <c r="I79"/>
  <c r="N51"/>
  <c r="G77"/>
  <c r="K39"/>
  <c r="O9"/>
  <c r="P36"/>
  <c r="G76"/>
  <c r="G48"/>
  <c r="I32"/>
  <c r="L27"/>
  <c r="H62"/>
  <c r="Q70"/>
  <c r="L29"/>
  <c r="H55"/>
  <c r="L82"/>
  <c r="H16"/>
  <c r="P12"/>
  <c r="B81"/>
  <c r="J69"/>
  <c r="Q60"/>
  <c r="H84"/>
  <c r="N30"/>
  <c r="P23"/>
  <c r="N21"/>
  <c r="H85"/>
  <c r="P88"/>
  <c r="H29"/>
  <c r="G72"/>
  <c r="K66"/>
  <c r="L13"/>
  <c r="L70"/>
  <c r="G10"/>
  <c r="I41"/>
  <c r="H28"/>
  <c r="H14"/>
  <c r="N28"/>
  <c r="H92"/>
  <c r="B34"/>
  <c r="B65"/>
  <c r="B49"/>
  <c r="N22"/>
  <c r="I87"/>
  <c r="J85"/>
  <c r="P3"/>
  <c r="J95"/>
  <c r="G63"/>
  <c r="G92"/>
  <c r="H12"/>
  <c r="N38"/>
  <c r="H80"/>
  <c r="H65"/>
  <c r="L64"/>
  <c r="H75"/>
  <c r="H13"/>
  <c r="Q67"/>
  <c r="G78"/>
  <c r="J84"/>
  <c r="K36"/>
  <c r="K16"/>
  <c r="O46"/>
  <c r="I18"/>
  <c r="G89"/>
  <c r="N75"/>
  <c r="J15"/>
  <c r="N47"/>
  <c r="K77"/>
  <c r="P93"/>
  <c r="I57"/>
  <c r="N67"/>
  <c r="K65"/>
  <c r="B36"/>
  <c r="K29"/>
  <c r="Q90"/>
  <c r="B68"/>
  <c r="K3"/>
  <c r="N35"/>
  <c r="J80"/>
  <c r="P68"/>
  <c r="J38"/>
  <c r="Q92"/>
  <c r="N63"/>
  <c r="B80"/>
  <c r="K20"/>
  <c r="G85"/>
  <c r="Q68"/>
  <c r="J3"/>
  <c r="H11"/>
  <c r="H42"/>
  <c r="J39"/>
  <c r="H59"/>
  <c r="I24"/>
  <c r="Q29"/>
  <c r="J55"/>
  <c r="O26"/>
  <c r="Q19"/>
  <c r="P96"/>
  <c r="Q26"/>
  <c r="N53"/>
  <c r="B30"/>
  <c r="K64"/>
  <c r="J30"/>
  <c r="L92"/>
  <c r="J90"/>
  <c r="J96"/>
  <c r="Q9"/>
  <c r="I22"/>
  <c r="O42"/>
  <c r="O87"/>
  <c r="G11"/>
  <c r="G71"/>
  <c r="I43"/>
  <c r="H86"/>
  <c r="N94"/>
  <c r="G66"/>
  <c r="Q37"/>
  <c r="J94"/>
  <c r="I3"/>
  <c r="N43"/>
  <c r="K63"/>
  <c r="G95"/>
  <c r="K43"/>
  <c r="N14"/>
  <c r="G91"/>
  <c r="N31"/>
  <c r="N37"/>
  <c r="O74"/>
  <c r="B26"/>
  <c r="B77"/>
  <c r="O54"/>
  <c r="I85"/>
  <c r="I92"/>
  <c r="K81"/>
  <c r="Q95"/>
  <c r="P58"/>
  <c r="I16"/>
  <c r="H51"/>
  <c r="B19"/>
  <c r="B28"/>
  <c r="O52"/>
  <c r="J41"/>
  <c r="P53"/>
  <c r="O82"/>
  <c r="J14"/>
  <c r="H74"/>
  <c r="G42"/>
  <c r="Q88"/>
  <c r="B39"/>
  <c r="K55"/>
  <c r="P94"/>
  <c r="I27"/>
  <c r="K18"/>
  <c r="O53"/>
  <c r="Q12"/>
  <c r="J81"/>
  <c r="Q49"/>
  <c r="H93"/>
  <c r="B44"/>
  <c r="P47"/>
  <c r="I82"/>
  <c r="J33"/>
  <c r="J86"/>
  <c r="L30"/>
  <c r="G45"/>
  <c r="H90"/>
  <c r="L53"/>
  <c r="P51"/>
  <c r="N81"/>
  <c r="Q75"/>
  <c r="P61"/>
  <c r="I46"/>
  <c r="I65"/>
  <c r="Q94"/>
  <c r="B18"/>
  <c r="J18"/>
  <c r="K58"/>
  <c r="L19"/>
  <c r="L15"/>
  <c r="B84"/>
  <c r="N74"/>
  <c r="N82"/>
  <c r="Q27"/>
  <c r="G47"/>
  <c r="G58"/>
  <c r="O91"/>
  <c r="B42"/>
  <c r="J71"/>
  <c r="P44"/>
  <c r="N48"/>
  <c r="I48"/>
  <c r="P82"/>
  <c r="B59"/>
  <c r="N76"/>
  <c r="L54"/>
  <c r="I30"/>
  <c r="L73"/>
  <c r="J76"/>
  <c r="N78"/>
  <c r="B24"/>
  <c r="L81"/>
  <c r="G34"/>
  <c r="J87"/>
  <c r="B75"/>
  <c r="K76"/>
  <c r="K24"/>
  <c r="L94"/>
  <c r="G39"/>
  <c r="H47"/>
  <c r="J22"/>
  <c r="P35"/>
  <c r="O67"/>
  <c r="H8"/>
  <c r="H69"/>
  <c r="H22"/>
  <c r="J61"/>
  <c r="O50"/>
  <c r="P89"/>
  <c r="Q54"/>
  <c r="Q4"/>
  <c r="K32"/>
  <c r="O94"/>
  <c r="G13"/>
  <c r="J5"/>
  <c r="G5"/>
  <c r="L11"/>
  <c r="G87"/>
  <c r="I86"/>
  <c r="H39"/>
  <c r="P91"/>
  <c r="Q3"/>
  <c r="L26"/>
  <c r="O73"/>
  <c r="L40"/>
  <c r="O62"/>
  <c r="H6"/>
  <c r="L49"/>
  <c r="K41"/>
  <c r="Q98"/>
  <c r="O80"/>
  <c r="H70"/>
  <c r="L20"/>
  <c r="N29"/>
  <c r="O38"/>
  <c r="L63"/>
  <c r="J6"/>
  <c r="J12"/>
  <c r="J8"/>
  <c r="L59"/>
  <c r="K87"/>
  <c r="B4"/>
  <c r="O15"/>
  <c r="P42"/>
  <c r="J13"/>
  <c r="Q81"/>
  <c r="Q85"/>
  <c r="J28"/>
  <c r="Q64"/>
  <c r="P21"/>
  <c r="P8"/>
  <c r="O96"/>
  <c r="P98"/>
  <c r="O81"/>
  <c r="G81"/>
  <c r="L32"/>
  <c r="B97"/>
  <c r="L88"/>
  <c r="H60"/>
  <c r="I26"/>
  <c r="I76"/>
  <c r="O30"/>
  <c r="B2"/>
  <c r="P80"/>
  <c r="N93"/>
  <c r="J49"/>
  <c r="B35"/>
  <c r="L8"/>
  <c r="N39"/>
  <c r="G2"/>
  <c r="L17"/>
  <c r="I68"/>
  <c r="Q69"/>
  <c r="I81"/>
  <c r="K75"/>
  <c r="B87"/>
  <c r="G35"/>
  <c r="O66"/>
  <c r="G44"/>
  <c r="O34"/>
  <c r="B7"/>
  <c r="B64"/>
  <c r="O83"/>
  <c r="I62"/>
  <c r="O23"/>
  <c r="Q56"/>
  <c r="B57"/>
  <c r="I49"/>
  <c r="P10"/>
  <c r="Q78"/>
  <c r="P76"/>
  <c r="J11"/>
  <c r="G83"/>
  <c r="I15"/>
  <c r="I7"/>
  <c r="I78"/>
  <c r="L37"/>
  <c r="N86"/>
  <c r="K90"/>
  <c r="G46"/>
  <c r="O43"/>
  <c r="O58"/>
  <c r="K7"/>
  <c r="J82"/>
  <c r="K68"/>
  <c r="L46"/>
  <c r="J73"/>
  <c r="J88"/>
  <c r="J31"/>
  <c r="J24"/>
  <c r="H9"/>
  <c r="G27"/>
  <c r="I21"/>
  <c r="O39"/>
  <c r="N7"/>
  <c r="K93"/>
  <c r="G23"/>
  <c r="I97"/>
  <c r="H57"/>
  <c r="J83"/>
  <c r="L21"/>
  <c r="L91"/>
  <c r="O70"/>
  <c r="H38"/>
  <c r="G41"/>
  <c r="P9"/>
  <c r="G12"/>
  <c r="I9"/>
  <c r="B72"/>
  <c r="G37"/>
  <c r="G56"/>
  <c r="K60"/>
  <c r="Q46"/>
  <c r="I93"/>
  <c r="H32"/>
  <c r="K8"/>
  <c r="N19"/>
  <c r="H20"/>
  <c r="O95"/>
  <c r="J34"/>
  <c r="I50"/>
  <c r="N69"/>
  <c r="L10"/>
  <c r="O4"/>
  <c r="I33"/>
  <c r="B88"/>
  <c r="G36"/>
  <c r="N44"/>
  <c r="O37"/>
  <c r="G70"/>
  <c r="I83"/>
  <c r="I34"/>
  <c r="P57"/>
  <c r="K69"/>
  <c r="Q73"/>
  <c r="O45"/>
  <c r="L43"/>
  <c r="Q59"/>
  <c r="K83"/>
  <c r="K89"/>
  <c r="N9"/>
  <c r="B10"/>
  <c r="Q7"/>
  <c r="N45"/>
  <c r="N24"/>
  <c r="P15"/>
  <c r="I38"/>
  <c r="H87"/>
  <c r="P16"/>
  <c r="N33"/>
  <c r="L36"/>
  <c r="H33"/>
  <c r="K28"/>
  <c r="G50"/>
  <c r="G52"/>
  <c r="G88"/>
  <c r="I11"/>
  <c r="O64"/>
  <c r="G74"/>
  <c r="B48"/>
  <c r="B37"/>
  <c r="L87"/>
  <c r="J75"/>
  <c r="B67"/>
  <c r="B69"/>
  <c r="K40"/>
  <c r="G22"/>
  <c r="J26"/>
  <c r="J64"/>
  <c r="H71"/>
  <c r="G62"/>
  <c r="J16"/>
  <c r="H54"/>
  <c r="G69"/>
  <c r="P46"/>
  <c r="L23"/>
  <c r="I6"/>
  <c r="H43"/>
  <c r="O88"/>
  <c r="G8"/>
  <c r="G53"/>
  <c r="L77"/>
  <c r="H46"/>
  <c r="B46"/>
  <c r="G61"/>
  <c r="J78"/>
  <c r="K70"/>
  <c r="K54"/>
  <c r="P75"/>
  <c r="H10"/>
  <c r="J50"/>
  <c r="I44"/>
  <c r="G7"/>
  <c r="Q22"/>
  <c r="G3"/>
  <c r="O63"/>
  <c r="K62"/>
  <c r="K59"/>
  <c r="L52"/>
  <c r="N54"/>
  <c r="P54"/>
  <c r="L66"/>
  <c r="O8"/>
  <c r="I95"/>
  <c r="O12"/>
  <c r="J17"/>
  <c r="B91"/>
  <c r="B58"/>
  <c r="N42"/>
  <c r="L48"/>
  <c r="O7"/>
  <c r="L3"/>
  <c r="I61"/>
  <c r="P87"/>
  <c r="H88"/>
  <c r="N84"/>
  <c r="B23"/>
  <c r="L55"/>
  <c r="N73"/>
  <c r="H2"/>
  <c r="Q18"/>
  <c r="B54"/>
  <c r="K97"/>
  <c r="C1"/>
  <c r="I23"/>
  <c r="O49"/>
  <c r="B83"/>
  <c r="K13"/>
  <c r="G24"/>
  <c r="Q6"/>
  <c r="L28"/>
  <c r="G80"/>
  <c r="L78"/>
  <c r="J54"/>
  <c r="I42"/>
  <c r="G17"/>
  <c r="B90"/>
  <c r="N10"/>
  <c r="L75"/>
  <c r="B5"/>
  <c r="N52"/>
  <c r="G19"/>
  <c r="H56"/>
  <c r="P19"/>
  <c r="P52"/>
  <c r="N12"/>
  <c r="B55"/>
  <c r="Q72"/>
  <c r="B71"/>
  <c r="P92"/>
  <c r="P77"/>
  <c r="K4"/>
  <c r="G64"/>
  <c r="B16"/>
  <c r="O86"/>
  <c r="H72"/>
  <c r="Q15"/>
  <c r="I77"/>
  <c r="H82"/>
  <c r="K79"/>
  <c r="Q39"/>
  <c r="J19"/>
  <c r="J89"/>
  <c r="H17"/>
  <c r="H37"/>
  <c r="K34"/>
  <c r="O72"/>
  <c r="B21"/>
  <c r="K49"/>
  <c r="P65"/>
  <c r="Q80"/>
  <c r="J29"/>
  <c r="B56"/>
  <c r="L34"/>
  <c r="B60"/>
  <c r="B61"/>
  <c r="O33"/>
  <c r="H7"/>
  <c r="J21"/>
  <c r="J57"/>
  <c r="I67"/>
  <c r="H66"/>
  <c r="N49"/>
  <c r="K37"/>
  <c r="P56"/>
  <c r="B78"/>
  <c r="J52"/>
  <c r="I94"/>
  <c r="O98"/>
  <c r="B15"/>
  <c r="N8"/>
  <c r="O69"/>
  <c r="N62"/>
  <c r="P28"/>
  <c r="F1"/>
  <c r="P78"/>
  <c r="H35"/>
  <c r="R45" l="1"/>
  <c r="C10"/>
  <c r="F10"/>
  <c r="E10"/>
  <c r="D10"/>
  <c r="R9"/>
  <c r="M68"/>
  <c r="F4"/>
  <c r="E4"/>
  <c r="C4"/>
  <c r="D4"/>
  <c r="M77"/>
  <c r="R13"/>
  <c r="M34"/>
  <c r="C16"/>
  <c r="D16"/>
  <c r="F16"/>
  <c r="E16"/>
  <c r="M83"/>
  <c r="M82"/>
  <c r="R39"/>
  <c r="F44"/>
  <c r="C44"/>
  <c r="D44"/>
  <c r="E44"/>
  <c r="R62"/>
  <c r="R29"/>
  <c r="R44"/>
  <c r="D71"/>
  <c r="F71"/>
  <c r="C71"/>
  <c r="E71"/>
  <c r="M27"/>
  <c r="E88"/>
  <c r="C88"/>
  <c r="D88"/>
  <c r="F88"/>
  <c r="R4"/>
  <c r="M33"/>
  <c r="C55"/>
  <c r="E55"/>
  <c r="D55"/>
  <c r="F55"/>
  <c r="C32"/>
  <c r="D32"/>
  <c r="F32"/>
  <c r="E32"/>
  <c r="D39"/>
  <c r="F39"/>
  <c r="E39"/>
  <c r="C39"/>
  <c r="D35"/>
  <c r="F35"/>
  <c r="E35"/>
  <c r="C35"/>
  <c r="R12"/>
  <c r="R8"/>
  <c r="E27"/>
  <c r="F27"/>
  <c r="D27"/>
  <c r="C27"/>
  <c r="R69"/>
  <c r="M50"/>
  <c r="O99"/>
  <c r="F15"/>
  <c r="C15"/>
  <c r="D15"/>
  <c r="E15"/>
  <c r="E28"/>
  <c r="C28"/>
  <c r="D28"/>
  <c r="F28"/>
  <c r="D19"/>
  <c r="E19"/>
  <c r="F19"/>
  <c r="C19"/>
  <c r="R52"/>
  <c r="M16"/>
  <c r="R93"/>
  <c r="E20"/>
  <c r="C20"/>
  <c r="F20"/>
  <c r="D20"/>
  <c r="E5"/>
  <c r="D5"/>
  <c r="F5"/>
  <c r="C5"/>
  <c r="R25"/>
  <c r="Q99"/>
  <c r="R19"/>
  <c r="M92"/>
  <c r="M85"/>
  <c r="R10"/>
  <c r="M29"/>
  <c r="M94"/>
  <c r="F77"/>
  <c r="D77"/>
  <c r="C77"/>
  <c r="E77"/>
  <c r="C90"/>
  <c r="E90"/>
  <c r="F90"/>
  <c r="D90"/>
  <c r="R64"/>
  <c r="F26"/>
  <c r="D26"/>
  <c r="C26"/>
  <c r="E26"/>
  <c r="M86"/>
  <c r="M20"/>
  <c r="M93"/>
  <c r="R37"/>
  <c r="R31"/>
  <c r="M42"/>
  <c r="R14"/>
  <c r="M56"/>
  <c r="C69"/>
  <c r="D69"/>
  <c r="F69"/>
  <c r="E69"/>
  <c r="R43"/>
  <c r="I99"/>
  <c r="M3"/>
  <c r="C78"/>
  <c r="F78"/>
  <c r="D78"/>
  <c r="E78"/>
  <c r="M39"/>
  <c r="F72"/>
  <c r="E72"/>
  <c r="C72"/>
  <c r="D72"/>
  <c r="M47"/>
  <c r="D67"/>
  <c r="E67"/>
  <c r="F67"/>
  <c r="C67"/>
  <c r="R92"/>
  <c r="M9"/>
  <c r="C95"/>
  <c r="F95"/>
  <c r="D95"/>
  <c r="E95"/>
  <c r="R94"/>
  <c r="R89"/>
  <c r="M43"/>
  <c r="C83"/>
  <c r="F83"/>
  <c r="D83"/>
  <c r="E83"/>
  <c r="M76"/>
  <c r="M22"/>
  <c r="R71"/>
  <c r="M59"/>
  <c r="M23"/>
  <c r="M45"/>
  <c r="M26"/>
  <c r="R95"/>
  <c r="E30"/>
  <c r="D30"/>
  <c r="F30"/>
  <c r="C30"/>
  <c r="M70"/>
  <c r="R53"/>
  <c r="R49"/>
  <c r="C50"/>
  <c r="E50"/>
  <c r="F50"/>
  <c r="D50"/>
  <c r="R5"/>
  <c r="C54"/>
  <c r="D54"/>
  <c r="E54"/>
  <c r="F54"/>
  <c r="C37"/>
  <c r="E37"/>
  <c r="D37"/>
  <c r="F37"/>
  <c r="E29"/>
  <c r="D29"/>
  <c r="C29"/>
  <c r="F29"/>
  <c r="M24"/>
  <c r="M51"/>
  <c r="M97"/>
  <c r="M71"/>
  <c r="J99"/>
  <c r="R23"/>
  <c r="R88"/>
  <c r="R73"/>
  <c r="C86"/>
  <c r="D86"/>
  <c r="E86"/>
  <c r="F86"/>
  <c r="D80"/>
  <c r="E80"/>
  <c r="F80"/>
  <c r="C80"/>
  <c r="F48"/>
  <c r="C48"/>
  <c r="D48"/>
  <c r="E48"/>
  <c r="M84"/>
  <c r="R63"/>
  <c r="C92"/>
  <c r="E92"/>
  <c r="D92"/>
  <c r="F92"/>
  <c r="R59"/>
  <c r="M17"/>
  <c r="R35"/>
  <c r="R7"/>
  <c r="K99"/>
  <c r="D23"/>
  <c r="E23"/>
  <c r="C23"/>
  <c r="F23"/>
  <c r="E68"/>
  <c r="D68"/>
  <c r="C68"/>
  <c r="F68"/>
  <c r="M67"/>
  <c r="R36"/>
  <c r="R77"/>
  <c r="D36"/>
  <c r="E36"/>
  <c r="C36"/>
  <c r="F36"/>
  <c r="R84"/>
  <c r="R67"/>
  <c r="M57"/>
  <c r="M21"/>
  <c r="M80"/>
  <c r="C97"/>
  <c r="E97"/>
  <c r="F97"/>
  <c r="D97"/>
  <c r="R90"/>
  <c r="H99"/>
  <c r="R47"/>
  <c r="R75"/>
  <c r="M35"/>
  <c r="M55"/>
  <c r="M18"/>
  <c r="M10"/>
  <c r="M61"/>
  <c r="R18"/>
  <c r="C75"/>
  <c r="D75"/>
  <c r="F75"/>
  <c r="E75"/>
  <c r="R60"/>
  <c r="M37"/>
  <c r="L99"/>
  <c r="M63"/>
  <c r="M25"/>
  <c r="R38"/>
  <c r="R79"/>
  <c r="M11"/>
  <c r="R15"/>
  <c r="M60"/>
  <c r="P99"/>
  <c r="D33"/>
  <c r="F33"/>
  <c r="E33"/>
  <c r="C33"/>
  <c r="R42"/>
  <c r="R3"/>
  <c r="N99"/>
  <c r="M87"/>
  <c r="R56"/>
  <c r="R22"/>
  <c r="D24"/>
  <c r="F24"/>
  <c r="C24"/>
  <c r="E24"/>
  <c r="D49"/>
  <c r="C49"/>
  <c r="E49"/>
  <c r="F49"/>
  <c r="R50"/>
  <c r="D65"/>
  <c r="E65"/>
  <c r="F65"/>
  <c r="C65"/>
  <c r="F58"/>
  <c r="D58"/>
  <c r="E58"/>
  <c r="C58"/>
  <c r="M89"/>
  <c r="E34"/>
  <c r="F34"/>
  <c r="D34"/>
  <c r="C34"/>
  <c r="R83"/>
  <c r="R78"/>
  <c r="R28"/>
  <c r="F91"/>
  <c r="E91"/>
  <c r="D91"/>
  <c r="C91"/>
  <c r="M41"/>
  <c r="M28"/>
  <c r="M8"/>
  <c r="E94"/>
  <c r="C94"/>
  <c r="D94"/>
  <c r="F94"/>
  <c r="M30"/>
  <c r="R21"/>
  <c r="M19"/>
  <c r="M95"/>
  <c r="E70"/>
  <c r="D70"/>
  <c r="F70"/>
  <c r="C70"/>
  <c r="R30"/>
  <c r="M40"/>
  <c r="D81"/>
  <c r="C81"/>
  <c r="E81"/>
  <c r="F81"/>
  <c r="D61"/>
  <c r="F61"/>
  <c r="C61"/>
  <c r="E61"/>
  <c r="E11"/>
  <c r="C11"/>
  <c r="D11"/>
  <c r="F11"/>
  <c r="C9"/>
  <c r="F9"/>
  <c r="E9"/>
  <c r="D9"/>
  <c r="R76"/>
  <c r="R55"/>
  <c r="C38"/>
  <c r="E38"/>
  <c r="D38"/>
  <c r="F38"/>
  <c r="E59"/>
  <c r="F59"/>
  <c r="D59"/>
  <c r="C59"/>
  <c r="F63"/>
  <c r="C63"/>
  <c r="E63"/>
  <c r="D63"/>
  <c r="R72"/>
  <c r="R61"/>
  <c r="M32"/>
  <c r="R86"/>
  <c r="M90"/>
  <c r="R54"/>
  <c r="C60"/>
  <c r="E60"/>
  <c r="F60"/>
  <c r="D60"/>
  <c r="E12"/>
  <c r="D12"/>
  <c r="C12"/>
  <c r="F12"/>
  <c r="M48"/>
  <c r="F73"/>
  <c r="C73"/>
  <c r="E73"/>
  <c r="D73"/>
  <c r="D66"/>
  <c r="F66"/>
  <c r="C66"/>
  <c r="E66"/>
  <c r="M73"/>
  <c r="R51"/>
  <c r="C47"/>
  <c r="F47"/>
  <c r="D47"/>
  <c r="E47"/>
  <c r="M79"/>
  <c r="R48"/>
  <c r="M78"/>
  <c r="M5"/>
  <c r="M54"/>
  <c r="D45"/>
  <c r="E45"/>
  <c r="C45"/>
  <c r="F45"/>
  <c r="M7"/>
  <c r="R20"/>
  <c r="M13"/>
  <c r="D82"/>
  <c r="F82"/>
  <c r="E82"/>
  <c r="C82"/>
  <c r="M98"/>
  <c r="M66"/>
  <c r="C6"/>
  <c r="F6"/>
  <c r="D6"/>
  <c r="E6"/>
  <c r="M15"/>
  <c r="E13"/>
  <c r="F13"/>
  <c r="D13"/>
  <c r="C13"/>
  <c r="R27"/>
  <c r="E74"/>
  <c r="F74"/>
  <c r="C74"/>
  <c r="D74"/>
  <c r="C42"/>
  <c r="D42"/>
  <c r="F42"/>
  <c r="E42"/>
  <c r="D40"/>
  <c r="F40"/>
  <c r="E40"/>
  <c r="C40"/>
  <c r="F52"/>
  <c r="D52"/>
  <c r="E52"/>
  <c r="C52"/>
  <c r="M64"/>
  <c r="F76"/>
  <c r="C76"/>
  <c r="E76"/>
  <c r="D76"/>
  <c r="G99"/>
  <c r="R26"/>
  <c r="C53"/>
  <c r="D53"/>
  <c r="F53"/>
  <c r="E53"/>
  <c r="M52"/>
  <c r="R40"/>
  <c r="F96"/>
  <c r="E96"/>
  <c r="C96"/>
  <c r="D96"/>
  <c r="D31"/>
  <c r="E31"/>
  <c r="F31"/>
  <c r="C31"/>
  <c r="F14"/>
  <c r="E14"/>
  <c r="D14"/>
  <c r="C14"/>
  <c r="D56"/>
  <c r="F56"/>
  <c r="E56"/>
  <c r="C56"/>
  <c r="C85"/>
  <c r="E85"/>
  <c r="D85"/>
  <c r="F85"/>
  <c r="R65"/>
  <c r="M91"/>
  <c r="F17"/>
  <c r="D17"/>
  <c r="C17"/>
  <c r="E17"/>
  <c r="F98"/>
  <c r="D98"/>
  <c r="E98"/>
  <c r="C98"/>
  <c r="M44"/>
  <c r="R91"/>
  <c r="R16"/>
  <c r="R41"/>
  <c r="R82"/>
  <c r="R32"/>
  <c r="M49"/>
  <c r="F8"/>
  <c r="E8"/>
  <c r="C8"/>
  <c r="D8"/>
  <c r="M12"/>
  <c r="R74"/>
  <c r="M69"/>
  <c r="M14"/>
  <c r="F57"/>
  <c r="C57"/>
  <c r="D57"/>
  <c r="E57"/>
  <c r="M31"/>
  <c r="E51"/>
  <c r="C51"/>
  <c r="D51"/>
  <c r="F51"/>
  <c r="R33"/>
  <c r="C84"/>
  <c r="F84"/>
  <c r="E84"/>
  <c r="D84"/>
  <c r="E89"/>
  <c r="F89"/>
  <c r="C89"/>
  <c r="D89"/>
  <c r="R98"/>
  <c r="M58"/>
  <c r="M62"/>
  <c r="R96"/>
  <c r="E3"/>
  <c r="D3"/>
  <c r="F3"/>
  <c r="B99"/>
  <c r="C3"/>
  <c r="R66"/>
  <c r="R6"/>
  <c r="C22"/>
  <c r="E22"/>
  <c r="F22"/>
  <c r="D22"/>
  <c r="M96"/>
  <c r="R46"/>
  <c r="R57"/>
  <c r="R58"/>
  <c r="E64"/>
  <c r="F64"/>
  <c r="D64"/>
  <c r="C64"/>
  <c r="E46"/>
  <c r="C46"/>
  <c r="F46"/>
  <c r="D46"/>
  <c r="E62"/>
  <c r="C62"/>
  <c r="D62"/>
  <c r="F62"/>
  <c r="R34"/>
  <c r="E25"/>
  <c r="C25"/>
  <c r="D25"/>
  <c r="F25"/>
  <c r="D18"/>
  <c r="C18"/>
  <c r="E18"/>
  <c r="F18"/>
  <c r="C7"/>
  <c r="F7"/>
  <c r="D7"/>
  <c r="E7"/>
  <c r="F79"/>
  <c r="C79"/>
  <c r="D79"/>
  <c r="E79"/>
  <c r="R87"/>
  <c r="M38"/>
  <c r="F41"/>
  <c r="E41"/>
  <c r="D41"/>
  <c r="C41"/>
  <c r="R11"/>
  <c r="F21"/>
  <c r="E21"/>
  <c r="D21"/>
  <c r="C21"/>
  <c r="R70"/>
  <c r="M65"/>
  <c r="D93"/>
  <c r="E93"/>
  <c r="F93"/>
  <c r="C93"/>
  <c r="M72"/>
  <c r="M46"/>
  <c r="M74"/>
  <c r="R97"/>
  <c r="R17"/>
  <c r="M75"/>
  <c r="F87"/>
  <c r="D87"/>
  <c r="C87"/>
  <c r="E87"/>
  <c r="M53"/>
  <c r="R80"/>
  <c r="R24"/>
  <c r="R81"/>
  <c r="R68"/>
  <c r="M6"/>
  <c r="M88"/>
  <c r="R85"/>
  <c r="M81"/>
  <c r="M36"/>
  <c r="M4"/>
  <c r="F43"/>
  <c r="C43"/>
  <c r="E43"/>
  <c r="D43"/>
  <c r="T21" i="73"/>
  <c r="S22"/>
  <c r="D22" i="28" s="1"/>
  <c r="R22" i="73"/>
  <c r="D22" i="29" s="1"/>
  <c r="P22" i="73"/>
  <c r="D22" i="24" s="1"/>
  <c r="Q22" i="73"/>
  <c r="D22" i="26" s="1"/>
  <c r="K20" i="65"/>
  <c r="F21"/>
  <c r="R99" i="78" l="1"/>
  <c r="E99"/>
  <c r="M99"/>
  <c r="C99"/>
  <c r="F99"/>
  <c r="D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3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J15"/>
  <c r="F15" i="40" s="1"/>
  <c r="AY17" i="54"/>
  <c r="AY19"/>
  <c r="AY29"/>
  <c r="DG29" s="1"/>
  <c r="C29" i="40" s="1"/>
  <c r="AY32" i="54"/>
  <c r="DG32" s="1"/>
  <c r="C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AY72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7"/>
  <c r="DD9"/>
  <c r="CW46"/>
  <c r="CW48"/>
  <c r="CW16"/>
  <c r="CP91"/>
  <c r="CP42"/>
  <c r="CP44"/>
  <c r="CP35"/>
  <c r="CP11"/>
  <c r="CI26"/>
  <c r="CI1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8"/>
  <c r="AG64" s="1"/>
  <c r="AD64" i="24"/>
  <c r="AG64" s="1"/>
  <c r="AC65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<sst xmlns="http://schemas.openxmlformats.org/spreadsheetml/2006/main" count="9556" uniqueCount="648">
  <si>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</si>
  <si>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</si>
  <si>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</si>
  <si>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</si>
  <si>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</si>
  <si>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</si>
  <si>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</si>
  <si>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</si>
  <si>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</si>
  <si>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</si>
  <si>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</si>
  <si>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</si>
  <si>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</si>
  <si>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</si>
  <si>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</si>
  <si>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</si>
  <si>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</si>
  <si>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</si>
  <si>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</si>
  <si>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</si>
  <si>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</si>
  <si>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</si>
  <si>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</si>
  <si>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</si>
  <si>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</si>
  <si>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</si>
  <si>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</si>
  <si>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</si>
  <si>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</si>
  <si>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</si>
  <si>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</si>
  <si>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</si>
  <si>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</si>
  <si>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</si>
  <si>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</si>
  <si>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</si>
  <si>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</si>
  <si>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</si>
  <si>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</si>
  <si>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</si>
  <si>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</si>
  <si>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</si>
  <si>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</si>
  <si>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</si>
  <si>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</si>
  <si>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</si>
  <si>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</si>
  <si>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</si>
  <si>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</si>
  <si>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</si>
  <si>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</si>
  <si>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</si>
  <si>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</si>
  <si>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</si>
  <si>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</si>
  <si>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</si>
  <si>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</si>
  <si>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</si>
  <si>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</si>
  <si>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</si>
  <si>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</si>
  <si>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</si>
  <si>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</si>
  <si>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</si>
  <si>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</si>
  <si>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</si>
  <si>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</si>
  <si>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</si>
  <si>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</si>
  <si>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</si>
  <si>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</si>
  <si>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</si>
  <si>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</si>
  <si>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</si>
  <si>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</si>
  <si>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</si>
  <si>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</si>
  <si>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</si>
  <si>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</si>
  <si>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</si>
  <si>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</si>
  <si>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</si>
  <si>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</si>
  <si>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</si>
  <si>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</si>
  <si>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</si>
  <si>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</si>
  <si>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</si>
  <si>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</si>
  <si>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</si>
  <si>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</si>
  <si>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</si>
  <si>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</si>
  <si>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</si>
  <si>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</si>
  <si>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</si>
  <si>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</si>
  <si>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</si>
  <si>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</si>
  <si>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</si>
  <si>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</si>
  <si>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</si>
  <si>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</si>
  <si>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</si>
  <si>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</si>
  <si>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</si>
  <si>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</si>
  <si>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</si>
  <si>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</si>
  <si>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</si>
  <si>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</si>
  <si>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</si>
  <si>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</si>
  <si>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</si>
  <si>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</si>
  <si>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</si>
  <si>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</si>
  <si>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</si>
  <si>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</si>
  <si>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</si>
  <si>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</si>
  <si>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</si>
  <si>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</si>
  <si>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</si>
  <si>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</si>
  <si>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</si>
  <si>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</si>
  <si>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</si>
  <si>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</si>
  <si>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</si>
  <si>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</si>
  <si>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</si>
  <si>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</si>
  <si>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</si>
  <si>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</si>
  <si>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</si>
  <si>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</si>
  <si>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</si>
  <si>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</si>
  <si>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</si>
  <si>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</si>
  <si>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</si>
  <si>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</si>
  <si>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</si>
  <si>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</si>
  <si>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</si>
  <si>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</si>
  <si>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</si>
  <si>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</si>
  <si>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</si>
  <si>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</si>
  <si>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</si>
  <si>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</si>
  <si>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</si>
  <si>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</si>
  <si>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</si>
  <si>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</si>
  <si>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</si>
  <si>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</si>
  <si>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</si>
  <si>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</si>
  <si>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</si>
  <si>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</si>
  <si>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</si>
  <si>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</si>
  <si>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</si>
  <si>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</si>
  <si>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</si>
  <si>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</si>
  <si>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</si>
  <si>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</si>
  <si>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</si>
  <si>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</si>
  <si>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</si>
  <si>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</si>
  <si>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</si>
  <si>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</si>
  <si>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</si>
  <si>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</si>
  <si>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</si>
  <si>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</si>
  <si>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</si>
  <si>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</si>
  <si>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</si>
  <si>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</si>
  <si>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</si>
  <si>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</si>
  <si>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</si>
  <si>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</si>
  <si>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</si>
  <si>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</si>
  <si>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</si>
  <si>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</si>
  <si>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</si>
  <si>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</si>
  <si>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</si>
  <si>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</si>
  <si>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</si>
  <si>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</si>
  <si>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</si>
  <si>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</si>
  <si>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</si>
  <si>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</si>
  <si>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</si>
  <si>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</si>
  <si>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</si>
  <si>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</si>
  <si>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</si>
  <si>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</si>
  <si>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</si>
  <si>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</si>
  <si>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</si>
  <si>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</si>
  <si>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</si>
  <si>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</si>
  <si>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</si>
  <si>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</si>
  <si>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</si>
  <si>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</si>
  <si>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</si>
  <si>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</si>
  <si>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</si>
  <si>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</si>
  <si>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</si>
  <si>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</si>
  <si>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</si>
  <si>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</si>
  <si>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</si>
  <si>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</si>
  <si>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</si>
  <si>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</si>
  <si>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</si>
  <si>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</si>
  <si>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</si>
  <si>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</si>
  <si>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</si>
  <si>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</si>
  <si>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</si>
  <si>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</si>
  <si>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</si>
  <si>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</si>
  <si>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</si>
  <si>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</si>
  <si>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</si>
  <si>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</si>
  <si>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</si>
  <si>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</si>
  <si>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</si>
  <si>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</si>
  <si>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</si>
  <si>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</si>
  <si>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</si>
  <si>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</si>
  <si>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</si>
  <si>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</si>
  <si>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</si>
  <si>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</si>
  <si>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</si>
  <si>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</si>
  <si>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</si>
  <si>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</si>
  <si>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</si>
  <si>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</si>
  <si>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</si>
  <si>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</si>
  <si>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</si>
  <si>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</si>
  <si>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</si>
  <si>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</si>
  <si>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</si>
  <si>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</si>
  <si>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</si>
  <si>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</si>
  <si>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</si>
  <si>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</si>
  <si>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</si>
  <si>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</si>
  <si>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</si>
  <si>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</si>
  <si>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</si>
  <si>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</si>
  <si>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</si>
  <si>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</si>
  <si>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</si>
  <si>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</si>
  <si>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</si>
  <si>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</si>
  <si>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</si>
  <si>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</si>
  <si>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</si>
  <si>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</si>
  <si>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</si>
  <si>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</si>
  <si>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</si>
  <si>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</si>
  <si>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</si>
  <si>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</si>
  <si>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</si>
  <si>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</si>
  <si>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</si>
  <si>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</si>
  <si>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</si>
  <si>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</si>
  <si>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</si>
  <si>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</si>
  <si>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</si>
  <si>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</si>
  <si>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</si>
  <si>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</si>
  <si>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</si>
  <si>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</si>
  <si>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</si>
  <si>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</si>
  <si>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</si>
  <si>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</si>
  <si>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</si>
  <si>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</si>
  <si>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</si>
  <si>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</si>
  <si>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</si>
  <si>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</si>
  <si>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</si>
  <si>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</si>
  <si>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</si>
  <si>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</si>
  <si>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</si>
  <si>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</si>
  <si>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</si>
  <si>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</si>
  <si>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</si>
  <si>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</si>
  <si>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</si>
  <si>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</si>
  <si>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</si>
  <si>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</si>
  <si>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</si>
  <si>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</si>
  <si>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</si>
  <si>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</si>
  <si>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</si>
  <si>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</si>
  <si>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</si>
  <si>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</si>
  <si>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</si>
  <si>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</si>
  <si>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</si>
  <si>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</si>
  <si>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</si>
  <si>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</si>
  <si>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</si>
  <si>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</si>
  <si>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</si>
  <si>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</si>
  <si>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</si>
  <si>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</si>
  <si>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</si>
  <si>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</si>
  <si>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</si>
  <si>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</si>
  <si>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</si>
  <si>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</si>
  <si>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</si>
  <si>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</si>
  <si>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</si>
  <si>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</si>
  <si>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</si>
  <si>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</si>
  <si>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</si>
  <si>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</si>
  <si>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</si>
  <si>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</si>
  <si>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</si>
  <si>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</si>
  <si>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</si>
  <si>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</si>
  <si>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</si>
  <si>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</si>
  <si>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</si>
  <si>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</si>
  <si>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</si>
  <si>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</si>
  <si>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</si>
  <si>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</si>
  <si>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</si>
  <si>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</si>
  <si>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</si>
  <si>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</si>
  <si>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</si>
  <si>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</si>
  <si>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</si>
  <si>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</si>
  <si>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</si>
  <si>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</si>
  <si>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</si>
  <si>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</si>
  <si>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</si>
  <si>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</si>
  <si>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</si>
  <si>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</si>
  <si>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</si>
  <si>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</si>
  <si>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</si>
  <si>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</si>
  <si>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</si>
  <si>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</si>
  <si>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</si>
  <si>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</si>
  <si>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</si>
  <si>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</si>
  <si>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</si>
  <si>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</si>
  <si>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</si>
  <si>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</si>
  <si>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</si>
  <si>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</si>
  <si>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</si>
  <si>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</si>
  <si>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</si>
  <si>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</si>
  <si>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</si>
  <si>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</si>
  <si>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</si>
  <si>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</si>
  <si>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</si>
  <si>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</si>
  <si>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</si>
  <si>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</si>
  <si>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</si>
  <si>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</si>
  <si>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</si>
  <si>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</si>
  <si>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</si>
  <si>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</si>
  <si>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</si>
  <si>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</si>
  <si>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</si>
  <si>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</si>
  <si>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</si>
  <si>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</si>
  <si>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</si>
  <si>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</si>
  <si>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</si>
  <si>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</si>
  <si>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</si>
  <si>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</si>
  <si>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</si>
  <si>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</si>
  <si>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</si>
  <si>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</si>
  <si>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</si>
  <si>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</si>
  <si>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</si>
  <si>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</si>
  <si>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</si>
  <si>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</si>
  <si>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</si>
  <si>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</si>
  <si>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</si>
  <si>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</si>
  <si>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</si>
  <si>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</si>
  <si>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</si>
  <si>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</si>
  <si>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</si>
  <si>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</si>
  <si>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</si>
  <si>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</si>
  <si>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</si>
  <si>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</si>
  <si>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</si>
  <si>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</si>
  <si>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</si>
  <si>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</si>
  <si>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</si>
  <si>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</si>
  <si>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</si>
  <si>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</si>
  <si>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</si>
  <si>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</si>
  <si>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</si>
  <si>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</si>
  <si>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</si>
  <si>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</si>
  <si>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</si>
  <si>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</si>
  <si>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</si>
  <si>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</si>
  <si>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</si>
  <si>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</si>
  <si>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</si>
  <si>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</si>
  <si>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</si>
  <si>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</si>
  <si>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</si>
  <si>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</si>
  <si>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</si>
  <si>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</si>
  <si>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</si>
  <si>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</si>
  <si>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</si>
  <si>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</si>
  <si>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</si>
  <si>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</si>
  <si>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</si>
  <si>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</si>
  <si>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</si>
  <si>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</si>
  <si>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</si>
  <si>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</si>
  <si>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</si>
  <si>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</si>
  <si>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</si>
  <si>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</si>
  <si>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</si>
  <si>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</si>
  <si>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</si>
  <si>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</si>
  <si>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</si>
  <si>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</si>
  <si>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</si>
  <si>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</si>
  <si>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</si>
  <si>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</si>
  <si>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</si>
  <si>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</si>
  <si>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</si>
  <si>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</si>
  <si>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</si>
  <si>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</si>
  <si>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</si>
  <si>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</si>
  <si>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</si>
  <si>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</si>
  <si>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</si>
  <si>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</si>
  <si>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</si>
  <si>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</si>
  <si>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78IS2024/06/24</t>
  </si>
  <si>
    <t>SOLAPUR_SOLAR</t>
  </si>
  <si>
    <t>NR/2024/20963/C</t>
  </si>
  <si>
    <t>SIMHAPURI</t>
  </si>
  <si>
    <t>NR/2024/19760/A/23003</t>
  </si>
  <si>
    <t>SHPPBPL</t>
  </si>
  <si>
    <t>NR/2024/20513/A/23116</t>
  </si>
  <si>
    <t>GBHHPL</t>
  </si>
  <si>
    <t>NR/2024/20524/A/23381</t>
  </si>
  <si>
    <t>NR/2024/20144/A/23109</t>
  </si>
  <si>
    <t>IEPLBELA2022</t>
  </si>
  <si>
    <t>NR/2024/19966/A/23085</t>
  </si>
  <si>
    <t>SKS Raigarh</t>
  </si>
  <si>
    <t>NR/2024/20557/A/23449</t>
  </si>
  <si>
    <t>JPL-2</t>
  </si>
  <si>
    <t>NR/2024/20572/A/23441</t>
  </si>
  <si>
    <t>HP</t>
  </si>
  <si>
    <t>NR/2024/20050/A/23369</t>
  </si>
  <si>
    <t>NR/2024/20130/A/23126</t>
  </si>
  <si>
    <t>NR/2024/20540/A/22865</t>
  </si>
  <si>
    <t>RKM_POWER</t>
  </si>
  <si>
    <t>NR/2024/20999/C</t>
  </si>
  <si>
    <t>JSWEL MSEB</t>
  </si>
  <si>
    <t>NR/2024/20553/A/23053</t>
  </si>
  <si>
    <t>ITCWIND</t>
  </si>
  <si>
    <t>NR/2024/19779/A/23022</t>
  </si>
  <si>
    <t>APL_Raipur TPP</t>
  </si>
  <si>
    <t>NR/2024/19475/A/23356</t>
  </si>
  <si>
    <t>NHCPL_HP</t>
  </si>
  <si>
    <t>NR/2024/19683/A/23498</t>
  </si>
  <si>
    <t>TANGEDCO</t>
  </si>
  <si>
    <t>NR/2024/19757/A/23454</t>
  </si>
  <si>
    <t>KSEB</t>
  </si>
  <si>
    <t>NR/2024/19919/A/23437</t>
  </si>
  <si>
    <t>HP-GOVT</t>
  </si>
  <si>
    <t>NR/2024/20777/A/23006</t>
  </si>
  <si>
    <t>SEILP2</t>
  </si>
  <si>
    <t>NR/2024/20597/A/23478</t>
  </si>
  <si>
    <t>NR/2024/20516/A/23114</t>
  </si>
  <si>
    <t>NR/2024/20142/A/23110</t>
  </si>
  <si>
    <t>JSWEL</t>
  </si>
  <si>
    <t>NR/2024/20552/A/23054</t>
  </si>
  <si>
    <t>NR/2024/20558/A/23445</t>
  </si>
  <si>
    <t>RUVNL</t>
  </si>
  <si>
    <t>NR/2024/19588/A/23316</t>
  </si>
  <si>
    <t>NR/2024/20560/A/23443</t>
  </si>
  <si>
    <t>NR/2024/20994/C</t>
  </si>
  <si>
    <t>KAMENG</t>
  </si>
  <si>
    <t>NR/2024/20965/C</t>
  </si>
  <si>
    <t>JP BINA</t>
  </si>
  <si>
    <t>NR/2024/19699/A/23457</t>
  </si>
  <si>
    <t>NR/2024/20212/A/23113</t>
  </si>
  <si>
    <t>SEIL</t>
  </si>
  <si>
    <t>NR/2024/19432/A/23459</t>
  </si>
  <si>
    <t>A_A_Energy_MH_Bio</t>
  </si>
  <si>
    <t>NR/2024/20090/A/23060</t>
  </si>
  <si>
    <t>AEML</t>
  </si>
  <si>
    <t>NR/2024/19640/A/23523</t>
  </si>
  <si>
    <t>NR/2024/20917/C</t>
  </si>
  <si>
    <t>NR/2024/19988/A/23002</t>
  </si>
  <si>
    <t>NR/2024/20211/A/23112</t>
  </si>
  <si>
    <t>NR/2024/20141/A/23111</t>
  </si>
  <si>
    <t>Nagaland_Ben</t>
  </si>
  <si>
    <t>NR/2024/19918/A/23438</t>
  </si>
  <si>
    <t>ACBIL</t>
  </si>
  <si>
    <t>NR/2024/20599/A/22999</t>
  </si>
  <si>
    <t>GOA_Beneficiary</t>
  </si>
  <si>
    <t>NR/2024/19642/A/23522</t>
  </si>
  <si>
    <t>NR/2024/20109/A/23409</t>
  </si>
  <si>
    <t>PPGCL</t>
  </si>
  <si>
    <t>NR/2024/20598/A/22998</t>
  </si>
  <si>
    <t>NR/2024/19791/A/23444</t>
  </si>
  <si>
    <t>NR/2024/20537/A/23408</t>
  </si>
  <si>
    <t>NR/2024/19355/A/23410</t>
  </si>
  <si>
    <t>IND_BHARAT</t>
  </si>
  <si>
    <t>NR/2024/20554/A/23023</t>
  </si>
  <si>
    <t>NR/2024/20048/A/23370</t>
  </si>
  <si>
    <t>JPL_DHULE</t>
  </si>
  <si>
    <t>NR/2024/20037/A/23001</t>
  </si>
  <si>
    <t>UTTARAKHAND</t>
  </si>
  <si>
    <t>NR/2024/19978/A/23442</t>
  </si>
  <si>
    <t>NR/2024/20041/A/23368</t>
  </si>
  <si>
    <t>NR/2024/20515/A/23115</t>
  </si>
  <si>
    <t>NR/2024/19637/A/23093</t>
  </si>
  <si>
    <t>CHANJUII</t>
  </si>
  <si>
    <t>NR/01042024/30062024/NOC/HPSLDC/NR/2024/41758</t>
  </si>
  <si>
    <t>KWHEP</t>
  </si>
  <si>
    <t>NR/16062024/30062024/1000011196-KWHPS-BRPL(DISCOM)</t>
  </si>
  <si>
    <t>NR/01062024/30062024/1000011017-PPGCL-BRPL</t>
  </si>
  <si>
    <t>NR/01062024/30062024/JPL-BRPL(PTC)GNA</t>
  </si>
  <si>
    <t>SBSRPC11PL_BKN</t>
  </si>
  <si>
    <t>NR/01102023/02012046/L_NR_2021_17</t>
  </si>
  <si>
    <t>Arunachal_Ben</t>
  </si>
  <si>
    <t>NR/01062024/30062024/APPCPL/180/F25/GNA/12300</t>
  </si>
  <si>
    <t>NR/01062024/30062024/8588/OAN/GMRETL/GPHHPPL-BRPL</t>
  </si>
  <si>
    <t>JITPL</t>
  </si>
  <si>
    <t xml:space="preserve">NR/01062024/30062024/NDMC/D-46/EE(Power)/2024 </t>
  </si>
  <si>
    <t>NR/20062024/30062024/1000011400-GOHP-BRPL(DISCOM)</t>
  </si>
  <si>
    <t>NR/01062024/30062024/1000011034-ACBL-BRPL</t>
  </si>
  <si>
    <t>DELHI</t>
  </si>
  <si>
    <t>NR/01102023/25122043/GNA_MEJA_DELHI</t>
  </si>
  <si>
    <t>NR/01062024/30062024/1000011195-SIEL-BRPL(DISCOM)</t>
  </si>
  <si>
    <t>NR/24062024/24062024/IEX_240623_01279</t>
  </si>
  <si>
    <t>NR/24062024/24062024/IEX-240623-01278-1</t>
  </si>
  <si>
    <t>NR/01062024/30062024/IIPL/(JPL(TM)-BRPL)/BRPLT-169/24-25/1</t>
  </si>
  <si>
    <t>NR/01062024/30062024/IEPL01</t>
  </si>
  <si>
    <t>MPL</t>
  </si>
  <si>
    <t>NR/01102023/23072042/L_NR_2012_04</t>
  </si>
  <si>
    <t>NR/01062024/30062024/R2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</si>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</sst>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80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30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30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30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30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30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30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30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30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30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30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30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560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560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560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510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460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460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420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420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420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420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420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420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421.93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421.93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421.93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421.93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421.93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421.93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421.93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421.93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421.93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421.93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421.93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421.93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421.93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421.93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421.93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421.93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421.93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421.93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421.93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421.93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421.93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421.93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421.93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421.93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457.93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537.92999999999995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557.92999999999995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557.92999999999995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421.93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421.93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421.93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421.93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421.93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421.93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421.93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421.93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424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424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424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424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424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424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424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424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424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424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424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424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424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454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521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566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460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497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478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543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560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567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583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564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297</v>
      </c>
    </row>
    <row r="9" spans="1:3">
      <c r="A9" s="46" t="s">
        <v>447</v>
      </c>
      <c r="B9" s="205">
        <v>45467.980914351851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27.5</v>
      </c>
      <c r="C3" s="202">
        <v>27.5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11.472999999999999</v>
      </c>
      <c r="J3" s="21">
        <f>C3*E3/100</f>
        <v>6.4157499999999992</v>
      </c>
      <c r="K3" s="21">
        <f>C3*F3/100</f>
        <v>8.2747500000000009</v>
      </c>
      <c r="L3" s="21">
        <f>C3*G3/100</f>
        <v>1.3365</v>
      </c>
      <c r="M3" s="155">
        <f>SUM(I3:L3)</f>
        <v>27.5</v>
      </c>
      <c r="N3" s="22"/>
      <c r="P3" s="37">
        <f t="shared" ref="P3:P34" si="1">I3</f>
        <v>11.472999999999999</v>
      </c>
      <c r="Q3" s="37">
        <f t="shared" ref="Q3:Q34" si="2">J3</f>
        <v>6.4157499999999992</v>
      </c>
      <c r="R3" s="37">
        <f t="shared" ref="R3:R34" si="3">K3</f>
        <v>8.2747500000000009</v>
      </c>
      <c r="S3" s="37">
        <f t="shared" ref="S3:S34" si="4">L3</f>
        <v>1.3365</v>
      </c>
      <c r="T3" s="37">
        <f>SUM(P3:S3)</f>
        <v>27.5</v>
      </c>
    </row>
    <row r="4" spans="1:20">
      <c r="A4" s="8" t="s">
        <v>46</v>
      </c>
      <c r="B4" s="202">
        <v>27.5</v>
      </c>
      <c r="C4" s="202">
        <v>27.5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11.472999999999999</v>
      </c>
      <c r="J4" s="21">
        <f t="shared" ref="J4:J67" si="6">C4*E4/100</f>
        <v>6.4157499999999992</v>
      </c>
      <c r="K4" s="21">
        <f t="shared" ref="K4:K67" si="7">C4*F4/100</f>
        <v>8.2747500000000009</v>
      </c>
      <c r="L4" s="21">
        <f t="shared" ref="L4:L67" si="8">C4*G4/100</f>
        <v>1.3365</v>
      </c>
      <c r="M4" s="156">
        <f t="shared" ref="M4:M67" si="9">SUM(I4:L4)</f>
        <v>27.5</v>
      </c>
      <c r="N4" s="22"/>
      <c r="P4" s="37">
        <f t="shared" si="1"/>
        <v>11.472999999999999</v>
      </c>
      <c r="Q4" s="37">
        <f t="shared" si="2"/>
        <v>6.4157499999999992</v>
      </c>
      <c r="R4" s="37">
        <f t="shared" si="3"/>
        <v>8.2747500000000009</v>
      </c>
      <c r="S4" s="37">
        <f t="shared" si="4"/>
        <v>1.3365</v>
      </c>
      <c r="T4" s="37">
        <f t="shared" ref="T4:T67" si="10">SUM(P4:S4)</f>
        <v>27.5</v>
      </c>
    </row>
    <row r="5" spans="1:20">
      <c r="A5" s="8" t="s">
        <v>47</v>
      </c>
      <c r="B5" s="202">
        <v>27.5</v>
      </c>
      <c r="C5" s="202">
        <v>27.5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11.472999999999999</v>
      </c>
      <c r="J5" s="21">
        <f t="shared" si="6"/>
        <v>6.4157499999999992</v>
      </c>
      <c r="K5" s="21">
        <f t="shared" si="7"/>
        <v>8.2747500000000009</v>
      </c>
      <c r="L5" s="21">
        <f t="shared" si="8"/>
        <v>1.3365</v>
      </c>
      <c r="M5" s="156">
        <f t="shared" si="9"/>
        <v>27.5</v>
      </c>
      <c r="N5" s="22"/>
      <c r="P5" s="37">
        <f t="shared" si="1"/>
        <v>11.472999999999999</v>
      </c>
      <c r="Q5" s="37">
        <f t="shared" si="2"/>
        <v>6.4157499999999992</v>
      </c>
      <c r="R5" s="37">
        <f t="shared" si="3"/>
        <v>8.2747500000000009</v>
      </c>
      <c r="S5" s="37">
        <f t="shared" si="4"/>
        <v>1.3365</v>
      </c>
      <c r="T5" s="37">
        <f t="shared" si="10"/>
        <v>27.5</v>
      </c>
    </row>
    <row r="6" spans="1:20">
      <c r="A6" s="8" t="s">
        <v>48</v>
      </c>
      <c r="B6" s="202">
        <v>27.5</v>
      </c>
      <c r="C6" s="202">
        <v>27.5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11.472999999999999</v>
      </c>
      <c r="J6" s="21">
        <f t="shared" si="6"/>
        <v>6.4157499999999992</v>
      </c>
      <c r="K6" s="21">
        <f t="shared" si="7"/>
        <v>8.2747500000000009</v>
      </c>
      <c r="L6" s="21">
        <f t="shared" si="8"/>
        <v>1.3365</v>
      </c>
      <c r="M6" s="156">
        <f t="shared" si="9"/>
        <v>27.5</v>
      </c>
      <c r="N6" s="22"/>
      <c r="P6" s="37">
        <f t="shared" si="1"/>
        <v>11.472999999999999</v>
      </c>
      <c r="Q6" s="37">
        <f t="shared" si="2"/>
        <v>6.4157499999999992</v>
      </c>
      <c r="R6" s="37">
        <f t="shared" si="3"/>
        <v>8.2747500000000009</v>
      </c>
      <c r="S6" s="37">
        <f t="shared" si="4"/>
        <v>1.3365</v>
      </c>
      <c r="T6" s="37">
        <f t="shared" si="10"/>
        <v>27.5</v>
      </c>
    </row>
    <row r="7" spans="1:20">
      <c r="A7" s="8" t="s">
        <v>49</v>
      </c>
      <c r="B7" s="202">
        <v>27.5</v>
      </c>
      <c r="C7" s="202">
        <v>27.5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11.472999999999999</v>
      </c>
      <c r="J7" s="21">
        <f t="shared" si="6"/>
        <v>6.4157499999999992</v>
      </c>
      <c r="K7" s="21">
        <f t="shared" si="7"/>
        <v>8.2747500000000009</v>
      </c>
      <c r="L7" s="21">
        <f t="shared" si="8"/>
        <v>1.3365</v>
      </c>
      <c r="M7" s="156">
        <f t="shared" si="9"/>
        <v>27.5</v>
      </c>
      <c r="N7" s="22"/>
      <c r="P7" s="37">
        <f t="shared" si="1"/>
        <v>11.472999999999999</v>
      </c>
      <c r="Q7" s="37">
        <f t="shared" si="2"/>
        <v>6.4157499999999992</v>
      </c>
      <c r="R7" s="37">
        <f t="shared" si="3"/>
        <v>8.2747500000000009</v>
      </c>
      <c r="S7" s="37">
        <f t="shared" si="4"/>
        <v>1.3365</v>
      </c>
      <c r="T7" s="37">
        <f t="shared" si="10"/>
        <v>27.5</v>
      </c>
    </row>
    <row r="8" spans="1:20">
      <c r="A8" s="8" t="s">
        <v>50</v>
      </c>
      <c r="B8" s="202">
        <v>27.5</v>
      </c>
      <c r="C8" s="202">
        <v>27.5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11.472999999999999</v>
      </c>
      <c r="J8" s="21">
        <f t="shared" si="6"/>
        <v>6.4157499999999992</v>
      </c>
      <c r="K8" s="21">
        <f t="shared" si="7"/>
        <v>8.2747500000000009</v>
      </c>
      <c r="L8" s="21">
        <f t="shared" si="8"/>
        <v>1.3365</v>
      </c>
      <c r="M8" s="156">
        <f t="shared" si="9"/>
        <v>27.5</v>
      </c>
      <c r="N8" s="22"/>
      <c r="P8" s="37">
        <f t="shared" si="1"/>
        <v>11.472999999999999</v>
      </c>
      <c r="Q8" s="37">
        <f t="shared" si="2"/>
        <v>6.4157499999999992</v>
      </c>
      <c r="R8" s="37">
        <f t="shared" si="3"/>
        <v>8.2747500000000009</v>
      </c>
      <c r="S8" s="37">
        <f t="shared" si="4"/>
        <v>1.3365</v>
      </c>
      <c r="T8" s="37">
        <f t="shared" si="10"/>
        <v>27.5</v>
      </c>
    </row>
    <row r="9" spans="1:20">
      <c r="A9" s="8" t="s">
        <v>51</v>
      </c>
      <c r="B9" s="202">
        <v>27.5</v>
      </c>
      <c r="C9" s="202">
        <v>27.5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11.472999999999999</v>
      </c>
      <c r="J9" s="21">
        <f t="shared" si="6"/>
        <v>6.4157499999999992</v>
      </c>
      <c r="K9" s="21">
        <f t="shared" si="7"/>
        <v>8.2747500000000009</v>
      </c>
      <c r="L9" s="21">
        <f t="shared" si="8"/>
        <v>1.3365</v>
      </c>
      <c r="M9" s="156">
        <f t="shared" si="9"/>
        <v>27.5</v>
      </c>
      <c r="N9" s="22"/>
      <c r="P9" s="37">
        <f t="shared" si="1"/>
        <v>11.472999999999999</v>
      </c>
      <c r="Q9" s="37">
        <f t="shared" si="2"/>
        <v>6.4157499999999992</v>
      </c>
      <c r="R9" s="37">
        <f t="shared" si="3"/>
        <v>8.2747500000000009</v>
      </c>
      <c r="S9" s="37">
        <f t="shared" si="4"/>
        <v>1.3365</v>
      </c>
      <c r="T9" s="37">
        <f t="shared" si="10"/>
        <v>27.5</v>
      </c>
    </row>
    <row r="10" spans="1:20">
      <c r="A10" s="8" t="s">
        <v>52</v>
      </c>
      <c r="B10" s="202">
        <v>27.5</v>
      </c>
      <c r="C10" s="202">
        <v>27.5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11.472999999999999</v>
      </c>
      <c r="J10" s="21">
        <f t="shared" si="6"/>
        <v>6.4157499999999992</v>
      </c>
      <c r="K10" s="21">
        <f t="shared" si="7"/>
        <v>8.2747500000000009</v>
      </c>
      <c r="L10" s="21">
        <f t="shared" si="8"/>
        <v>1.3365</v>
      </c>
      <c r="M10" s="156">
        <f t="shared" si="9"/>
        <v>27.5</v>
      </c>
      <c r="N10" s="22"/>
      <c r="P10" s="37">
        <f t="shared" si="1"/>
        <v>11.472999999999999</v>
      </c>
      <c r="Q10" s="37">
        <f t="shared" si="2"/>
        <v>6.4157499999999992</v>
      </c>
      <c r="R10" s="37">
        <f t="shared" si="3"/>
        <v>8.2747500000000009</v>
      </c>
      <c r="S10" s="37">
        <f t="shared" si="4"/>
        <v>1.3365</v>
      </c>
      <c r="T10" s="37">
        <f t="shared" si="10"/>
        <v>27.5</v>
      </c>
    </row>
    <row r="11" spans="1:20">
      <c r="A11" s="8" t="s">
        <v>53</v>
      </c>
      <c r="B11" s="202">
        <v>27.5</v>
      </c>
      <c r="C11" s="202">
        <v>27.5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11.472999999999999</v>
      </c>
      <c r="J11" s="21">
        <f t="shared" si="6"/>
        <v>6.4157499999999992</v>
      </c>
      <c r="K11" s="21">
        <f t="shared" si="7"/>
        <v>8.2747500000000009</v>
      </c>
      <c r="L11" s="21">
        <f t="shared" si="8"/>
        <v>1.3365</v>
      </c>
      <c r="M11" s="156">
        <f t="shared" si="9"/>
        <v>27.5</v>
      </c>
      <c r="N11" s="22"/>
      <c r="P11" s="37">
        <f t="shared" si="1"/>
        <v>11.472999999999999</v>
      </c>
      <c r="Q11" s="37">
        <f t="shared" si="2"/>
        <v>6.4157499999999992</v>
      </c>
      <c r="R11" s="37">
        <f t="shared" si="3"/>
        <v>8.2747500000000009</v>
      </c>
      <c r="S11" s="37">
        <f t="shared" si="4"/>
        <v>1.3365</v>
      </c>
      <c r="T11" s="37">
        <f t="shared" si="10"/>
        <v>27.5</v>
      </c>
    </row>
    <row r="12" spans="1:20">
      <c r="A12" s="8" t="s">
        <v>54</v>
      </c>
      <c r="B12" s="202">
        <v>27.5</v>
      </c>
      <c r="C12" s="202">
        <v>27.5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11.472999999999999</v>
      </c>
      <c r="J12" s="21">
        <f t="shared" si="6"/>
        <v>6.4157499999999992</v>
      </c>
      <c r="K12" s="21">
        <f t="shared" si="7"/>
        <v>8.2747500000000009</v>
      </c>
      <c r="L12" s="21">
        <f t="shared" si="8"/>
        <v>1.3365</v>
      </c>
      <c r="M12" s="156">
        <f t="shared" si="9"/>
        <v>27.5</v>
      </c>
      <c r="N12" s="22"/>
      <c r="P12" s="37">
        <f t="shared" si="1"/>
        <v>11.472999999999999</v>
      </c>
      <c r="Q12" s="37">
        <f t="shared" si="2"/>
        <v>6.4157499999999992</v>
      </c>
      <c r="R12" s="37">
        <f t="shared" si="3"/>
        <v>8.2747500000000009</v>
      </c>
      <c r="S12" s="37">
        <f t="shared" si="4"/>
        <v>1.3365</v>
      </c>
      <c r="T12" s="37">
        <f t="shared" si="10"/>
        <v>27.5</v>
      </c>
    </row>
    <row r="13" spans="1:20">
      <c r="A13" s="8" t="s">
        <v>55</v>
      </c>
      <c r="B13" s="202">
        <v>27.5</v>
      </c>
      <c r="C13" s="202">
        <v>27.5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11.472999999999999</v>
      </c>
      <c r="J13" s="21">
        <f t="shared" si="6"/>
        <v>6.4157499999999992</v>
      </c>
      <c r="K13" s="21">
        <f t="shared" si="7"/>
        <v>8.2747500000000009</v>
      </c>
      <c r="L13" s="21">
        <f t="shared" si="8"/>
        <v>1.3365</v>
      </c>
      <c r="M13" s="156">
        <f t="shared" si="9"/>
        <v>27.5</v>
      </c>
      <c r="N13" s="22"/>
      <c r="P13" s="37">
        <f t="shared" si="1"/>
        <v>11.472999999999999</v>
      </c>
      <c r="Q13" s="37">
        <f t="shared" si="2"/>
        <v>6.4157499999999992</v>
      </c>
      <c r="R13" s="37">
        <f t="shared" si="3"/>
        <v>8.2747500000000009</v>
      </c>
      <c r="S13" s="37">
        <f t="shared" si="4"/>
        <v>1.3365</v>
      </c>
      <c r="T13" s="37">
        <f t="shared" si="10"/>
        <v>27.5</v>
      </c>
    </row>
    <row r="14" spans="1:20">
      <c r="A14" s="8" t="s">
        <v>56</v>
      </c>
      <c r="B14" s="202">
        <v>27.5</v>
      </c>
      <c r="C14" s="202">
        <v>27.5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11.472999999999999</v>
      </c>
      <c r="J14" s="21">
        <f t="shared" si="6"/>
        <v>6.4157499999999992</v>
      </c>
      <c r="K14" s="21">
        <f t="shared" si="7"/>
        <v>8.2747500000000009</v>
      </c>
      <c r="L14" s="21">
        <f t="shared" si="8"/>
        <v>1.3365</v>
      </c>
      <c r="M14" s="156">
        <f t="shared" si="9"/>
        <v>27.5</v>
      </c>
      <c r="N14" s="22"/>
      <c r="P14" s="37">
        <f t="shared" si="1"/>
        <v>11.472999999999999</v>
      </c>
      <c r="Q14" s="37">
        <f t="shared" si="2"/>
        <v>6.4157499999999992</v>
      </c>
      <c r="R14" s="37">
        <f t="shared" si="3"/>
        <v>8.2747500000000009</v>
      </c>
      <c r="S14" s="37">
        <f t="shared" si="4"/>
        <v>1.3365</v>
      </c>
      <c r="T14" s="37">
        <f t="shared" si="10"/>
        <v>27.5</v>
      </c>
    </row>
    <row r="15" spans="1:20">
      <c r="A15" s="8" t="s">
        <v>57</v>
      </c>
      <c r="B15" s="202">
        <v>27.5</v>
      </c>
      <c r="C15" s="202">
        <v>27.5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11.472999999999999</v>
      </c>
      <c r="J15" s="21">
        <f t="shared" si="6"/>
        <v>6.4157499999999992</v>
      </c>
      <c r="K15" s="21">
        <f t="shared" si="7"/>
        <v>8.2747500000000009</v>
      </c>
      <c r="L15" s="21">
        <f t="shared" si="8"/>
        <v>1.3365</v>
      </c>
      <c r="M15" s="156">
        <f t="shared" si="9"/>
        <v>27.5</v>
      </c>
      <c r="N15" s="22"/>
      <c r="P15" s="37">
        <f t="shared" si="1"/>
        <v>11.472999999999999</v>
      </c>
      <c r="Q15" s="37">
        <f t="shared" si="2"/>
        <v>6.4157499999999992</v>
      </c>
      <c r="R15" s="37">
        <f t="shared" si="3"/>
        <v>8.2747500000000009</v>
      </c>
      <c r="S15" s="37">
        <f t="shared" si="4"/>
        <v>1.3365</v>
      </c>
      <c r="T15" s="37">
        <f t="shared" si="10"/>
        <v>27.5</v>
      </c>
    </row>
    <row r="16" spans="1:20">
      <c r="A16" s="8" t="s">
        <v>58</v>
      </c>
      <c r="B16" s="202">
        <v>27.5</v>
      </c>
      <c r="C16" s="202">
        <v>27.5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11.472999999999999</v>
      </c>
      <c r="J16" s="21">
        <f t="shared" si="6"/>
        <v>6.4157499999999992</v>
      </c>
      <c r="K16" s="21">
        <f t="shared" si="7"/>
        <v>8.2747500000000009</v>
      </c>
      <c r="L16" s="21">
        <f t="shared" si="8"/>
        <v>1.3365</v>
      </c>
      <c r="M16" s="156">
        <f t="shared" si="9"/>
        <v>27.5</v>
      </c>
      <c r="N16" s="22"/>
      <c r="P16" s="37">
        <f t="shared" si="1"/>
        <v>11.472999999999999</v>
      </c>
      <c r="Q16" s="37">
        <f t="shared" si="2"/>
        <v>6.4157499999999992</v>
      </c>
      <c r="R16" s="37">
        <f t="shared" si="3"/>
        <v>8.2747500000000009</v>
      </c>
      <c r="S16" s="37">
        <f t="shared" si="4"/>
        <v>1.3365</v>
      </c>
      <c r="T16" s="37">
        <f t="shared" si="10"/>
        <v>27.5</v>
      </c>
    </row>
    <row r="17" spans="1:20">
      <c r="A17" s="8" t="s">
        <v>59</v>
      </c>
      <c r="B17" s="202">
        <v>27.5</v>
      </c>
      <c r="C17" s="202">
        <v>27.5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11.472999999999999</v>
      </c>
      <c r="J17" s="21">
        <f t="shared" si="6"/>
        <v>6.4157499999999992</v>
      </c>
      <c r="K17" s="21">
        <f t="shared" si="7"/>
        <v>8.2747500000000009</v>
      </c>
      <c r="L17" s="21">
        <f t="shared" si="8"/>
        <v>1.3365</v>
      </c>
      <c r="M17" s="156">
        <f t="shared" si="9"/>
        <v>27.5</v>
      </c>
      <c r="N17" s="22"/>
      <c r="P17" s="37">
        <f t="shared" si="1"/>
        <v>11.472999999999999</v>
      </c>
      <c r="Q17" s="37">
        <f t="shared" si="2"/>
        <v>6.4157499999999992</v>
      </c>
      <c r="R17" s="37">
        <f t="shared" si="3"/>
        <v>8.2747500000000009</v>
      </c>
      <c r="S17" s="37">
        <f t="shared" si="4"/>
        <v>1.3365</v>
      </c>
      <c r="T17" s="37">
        <f t="shared" si="10"/>
        <v>27.5</v>
      </c>
    </row>
    <row r="18" spans="1:20">
      <c r="A18" s="8" t="s">
        <v>60</v>
      </c>
      <c r="B18" s="202">
        <v>27.5</v>
      </c>
      <c r="C18" s="202">
        <v>27.5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11.472999999999999</v>
      </c>
      <c r="J18" s="21">
        <f t="shared" si="6"/>
        <v>6.4157499999999992</v>
      </c>
      <c r="K18" s="21">
        <f t="shared" si="7"/>
        <v>8.2747500000000009</v>
      </c>
      <c r="L18" s="21">
        <f t="shared" si="8"/>
        <v>1.3365</v>
      </c>
      <c r="M18" s="156">
        <f t="shared" si="9"/>
        <v>27.5</v>
      </c>
      <c r="N18" s="22"/>
      <c r="P18" s="37">
        <f t="shared" si="1"/>
        <v>11.472999999999999</v>
      </c>
      <c r="Q18" s="37">
        <f t="shared" si="2"/>
        <v>6.4157499999999992</v>
      </c>
      <c r="R18" s="37">
        <f t="shared" si="3"/>
        <v>8.2747500000000009</v>
      </c>
      <c r="S18" s="37">
        <f t="shared" si="4"/>
        <v>1.3365</v>
      </c>
      <c r="T18" s="37">
        <f t="shared" si="10"/>
        <v>27.5</v>
      </c>
    </row>
    <row r="19" spans="1:20">
      <c r="A19" s="8" t="s">
        <v>61</v>
      </c>
      <c r="B19" s="202">
        <v>27.5</v>
      </c>
      <c r="C19" s="202">
        <v>27.5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11.472999999999999</v>
      </c>
      <c r="J19" s="21">
        <f t="shared" si="6"/>
        <v>6.4157499999999992</v>
      </c>
      <c r="K19" s="21">
        <f t="shared" si="7"/>
        <v>8.2747500000000009</v>
      </c>
      <c r="L19" s="21">
        <f t="shared" si="8"/>
        <v>1.3365</v>
      </c>
      <c r="M19" s="156">
        <f t="shared" si="9"/>
        <v>27.5</v>
      </c>
      <c r="N19" s="22"/>
      <c r="P19" s="37">
        <f t="shared" si="1"/>
        <v>11.472999999999999</v>
      </c>
      <c r="Q19" s="37">
        <f t="shared" si="2"/>
        <v>6.4157499999999992</v>
      </c>
      <c r="R19" s="37">
        <f t="shared" si="3"/>
        <v>8.2747500000000009</v>
      </c>
      <c r="S19" s="37">
        <f t="shared" si="4"/>
        <v>1.3365</v>
      </c>
      <c r="T19" s="37">
        <f t="shared" si="10"/>
        <v>27.5</v>
      </c>
    </row>
    <row r="20" spans="1:20">
      <c r="A20" s="8" t="s">
        <v>62</v>
      </c>
      <c r="B20" s="202">
        <v>27.5</v>
      </c>
      <c r="C20" s="202">
        <v>27.5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11.472999999999999</v>
      </c>
      <c r="J20" s="21">
        <f t="shared" si="6"/>
        <v>6.4157499999999992</v>
      </c>
      <c r="K20" s="21">
        <f t="shared" si="7"/>
        <v>8.2747500000000009</v>
      </c>
      <c r="L20" s="21">
        <f t="shared" si="8"/>
        <v>1.3365</v>
      </c>
      <c r="M20" s="156">
        <f t="shared" si="9"/>
        <v>27.5</v>
      </c>
      <c r="N20" s="22"/>
      <c r="P20" s="37">
        <f t="shared" si="1"/>
        <v>11.472999999999999</v>
      </c>
      <c r="Q20" s="37">
        <f t="shared" si="2"/>
        <v>6.4157499999999992</v>
      </c>
      <c r="R20" s="37">
        <f t="shared" si="3"/>
        <v>8.2747500000000009</v>
      </c>
      <c r="S20" s="37">
        <f t="shared" si="4"/>
        <v>1.3365</v>
      </c>
      <c r="T20" s="37">
        <f t="shared" si="10"/>
        <v>27.5</v>
      </c>
    </row>
    <row r="21" spans="1:20">
      <c r="A21" s="8" t="s">
        <v>63</v>
      </c>
      <c r="B21" s="202">
        <v>27.5</v>
      </c>
      <c r="C21" s="202">
        <v>27.5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11.472999999999999</v>
      </c>
      <c r="J21" s="21">
        <f t="shared" si="6"/>
        <v>6.4157499999999992</v>
      </c>
      <c r="K21" s="21">
        <f t="shared" si="7"/>
        <v>8.2747500000000009</v>
      </c>
      <c r="L21" s="21">
        <f t="shared" si="8"/>
        <v>1.3365</v>
      </c>
      <c r="M21" s="156">
        <f t="shared" si="9"/>
        <v>27.5</v>
      </c>
      <c r="N21" s="22"/>
      <c r="P21" s="37">
        <f t="shared" si="1"/>
        <v>11.472999999999999</v>
      </c>
      <c r="Q21" s="37">
        <f t="shared" si="2"/>
        <v>6.4157499999999992</v>
      </c>
      <c r="R21" s="37">
        <f t="shared" si="3"/>
        <v>8.2747500000000009</v>
      </c>
      <c r="S21" s="37">
        <f t="shared" si="4"/>
        <v>1.3365</v>
      </c>
      <c r="T21" s="37">
        <f t="shared" si="10"/>
        <v>27.5</v>
      </c>
    </row>
    <row r="22" spans="1:20">
      <c r="A22" s="8" t="s">
        <v>64</v>
      </c>
      <c r="B22" s="202">
        <v>27.5</v>
      </c>
      <c r="C22" s="202">
        <v>27.5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11.472999999999999</v>
      </c>
      <c r="J22" s="21">
        <f t="shared" si="6"/>
        <v>6.4157499999999992</v>
      </c>
      <c r="K22" s="21">
        <f t="shared" si="7"/>
        <v>8.2747500000000009</v>
      </c>
      <c r="L22" s="21">
        <f t="shared" si="8"/>
        <v>1.3365</v>
      </c>
      <c r="M22" s="156">
        <f t="shared" si="9"/>
        <v>27.5</v>
      </c>
      <c r="N22" s="22"/>
      <c r="P22" s="37">
        <f t="shared" si="1"/>
        <v>11.472999999999999</v>
      </c>
      <c r="Q22" s="37">
        <f t="shared" si="2"/>
        <v>6.4157499999999992</v>
      </c>
      <c r="R22" s="37">
        <f t="shared" si="3"/>
        <v>8.2747500000000009</v>
      </c>
      <c r="S22" s="37">
        <f t="shared" si="4"/>
        <v>1.3365</v>
      </c>
      <c r="T22" s="37">
        <f t="shared" si="10"/>
        <v>27.5</v>
      </c>
    </row>
    <row r="23" spans="1:20">
      <c r="A23" s="8" t="s">
        <v>65</v>
      </c>
      <c r="B23" s="202">
        <v>27.5</v>
      </c>
      <c r="C23" s="202">
        <v>27.5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11.472999999999999</v>
      </c>
      <c r="J23" s="21">
        <f t="shared" si="6"/>
        <v>6.4157499999999992</v>
      </c>
      <c r="K23" s="21">
        <f t="shared" si="7"/>
        <v>8.2747500000000009</v>
      </c>
      <c r="L23" s="21">
        <f t="shared" si="8"/>
        <v>1.3365</v>
      </c>
      <c r="M23" s="156">
        <f t="shared" si="9"/>
        <v>27.5</v>
      </c>
      <c r="N23" s="22"/>
      <c r="P23" s="37">
        <f t="shared" si="1"/>
        <v>11.472999999999999</v>
      </c>
      <c r="Q23" s="37">
        <f t="shared" si="2"/>
        <v>6.4157499999999992</v>
      </c>
      <c r="R23" s="37">
        <f t="shared" si="3"/>
        <v>8.2747500000000009</v>
      </c>
      <c r="S23" s="37">
        <f t="shared" si="4"/>
        <v>1.3365</v>
      </c>
      <c r="T23" s="37">
        <f t="shared" si="10"/>
        <v>27.5</v>
      </c>
    </row>
    <row r="24" spans="1:20">
      <c r="A24" s="8" t="s">
        <v>66</v>
      </c>
      <c r="B24" s="202">
        <v>27.5</v>
      </c>
      <c r="C24" s="202">
        <v>27.5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11.472999999999999</v>
      </c>
      <c r="J24" s="21">
        <f t="shared" si="6"/>
        <v>6.4157499999999992</v>
      </c>
      <c r="K24" s="21">
        <f t="shared" si="7"/>
        <v>8.2747500000000009</v>
      </c>
      <c r="L24" s="21">
        <f t="shared" si="8"/>
        <v>1.3365</v>
      </c>
      <c r="M24" s="156">
        <f t="shared" si="9"/>
        <v>27.5</v>
      </c>
      <c r="N24" s="22"/>
      <c r="P24" s="37">
        <f t="shared" si="1"/>
        <v>11.472999999999999</v>
      </c>
      <c r="Q24" s="37">
        <f t="shared" si="2"/>
        <v>6.4157499999999992</v>
      </c>
      <c r="R24" s="37">
        <f t="shared" si="3"/>
        <v>8.2747500000000009</v>
      </c>
      <c r="S24" s="37">
        <f t="shared" si="4"/>
        <v>1.3365</v>
      </c>
      <c r="T24" s="37">
        <f t="shared" si="10"/>
        <v>27.5</v>
      </c>
    </row>
    <row r="25" spans="1:20">
      <c r="A25" s="8" t="s">
        <v>67</v>
      </c>
      <c r="B25" s="202">
        <v>27.5</v>
      </c>
      <c r="C25" s="202">
        <v>27.5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11.472999999999999</v>
      </c>
      <c r="J25" s="21">
        <f t="shared" si="6"/>
        <v>6.4157499999999992</v>
      </c>
      <c r="K25" s="21">
        <f t="shared" si="7"/>
        <v>8.2747500000000009</v>
      </c>
      <c r="L25" s="21">
        <f t="shared" si="8"/>
        <v>1.3365</v>
      </c>
      <c r="M25" s="156">
        <f t="shared" si="9"/>
        <v>27.5</v>
      </c>
      <c r="N25" s="22"/>
      <c r="P25" s="37">
        <f t="shared" si="1"/>
        <v>11.472999999999999</v>
      </c>
      <c r="Q25" s="37">
        <f t="shared" si="2"/>
        <v>6.4157499999999992</v>
      </c>
      <c r="R25" s="37">
        <f t="shared" si="3"/>
        <v>8.2747500000000009</v>
      </c>
      <c r="S25" s="37">
        <f t="shared" si="4"/>
        <v>1.3365</v>
      </c>
      <c r="T25" s="37">
        <f t="shared" si="10"/>
        <v>27.5</v>
      </c>
    </row>
    <row r="26" spans="1:20">
      <c r="A26" s="8" t="s">
        <v>68</v>
      </c>
      <c r="B26" s="202">
        <v>27.5</v>
      </c>
      <c r="C26" s="202">
        <v>27.5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11.472999999999999</v>
      </c>
      <c r="J26" s="21">
        <f t="shared" si="6"/>
        <v>6.4157499999999992</v>
      </c>
      <c r="K26" s="21">
        <f t="shared" si="7"/>
        <v>8.2747500000000009</v>
      </c>
      <c r="L26" s="21">
        <f t="shared" si="8"/>
        <v>1.3365</v>
      </c>
      <c r="M26" s="156">
        <f t="shared" si="9"/>
        <v>27.5</v>
      </c>
      <c r="N26" s="22"/>
      <c r="P26" s="37">
        <f t="shared" si="1"/>
        <v>11.472999999999999</v>
      </c>
      <c r="Q26" s="37">
        <f t="shared" si="2"/>
        <v>6.4157499999999992</v>
      </c>
      <c r="R26" s="37">
        <f t="shared" si="3"/>
        <v>8.2747500000000009</v>
      </c>
      <c r="S26" s="37">
        <f t="shared" si="4"/>
        <v>1.3365</v>
      </c>
      <c r="T26" s="37">
        <f t="shared" si="10"/>
        <v>27.5</v>
      </c>
    </row>
    <row r="27" spans="1:20">
      <c r="A27" s="8" t="s">
        <v>69</v>
      </c>
      <c r="B27" s="202">
        <v>27.5</v>
      </c>
      <c r="C27" s="202">
        <v>27.5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11.472999999999999</v>
      </c>
      <c r="J27" s="21">
        <f t="shared" si="6"/>
        <v>6.4157499999999992</v>
      </c>
      <c r="K27" s="21">
        <f t="shared" si="7"/>
        <v>8.2747500000000009</v>
      </c>
      <c r="L27" s="21">
        <f t="shared" si="8"/>
        <v>1.3365</v>
      </c>
      <c r="M27" s="156">
        <f t="shared" si="9"/>
        <v>27.5</v>
      </c>
      <c r="N27" s="22"/>
      <c r="P27" s="37">
        <f t="shared" si="1"/>
        <v>11.472999999999999</v>
      </c>
      <c r="Q27" s="37">
        <f t="shared" si="2"/>
        <v>6.4157499999999992</v>
      </c>
      <c r="R27" s="37">
        <f t="shared" si="3"/>
        <v>8.2747500000000009</v>
      </c>
      <c r="S27" s="37">
        <f t="shared" si="4"/>
        <v>1.3365</v>
      </c>
      <c r="T27" s="37">
        <f t="shared" si="10"/>
        <v>27.5</v>
      </c>
    </row>
    <row r="28" spans="1:20">
      <c r="A28" s="8" t="s">
        <v>70</v>
      </c>
      <c r="B28" s="202">
        <v>27.5</v>
      </c>
      <c r="C28" s="202">
        <v>27.5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11.472999999999999</v>
      </c>
      <c r="J28" s="21">
        <f t="shared" si="6"/>
        <v>6.4157499999999992</v>
      </c>
      <c r="K28" s="21">
        <f t="shared" si="7"/>
        <v>8.2747500000000009</v>
      </c>
      <c r="L28" s="21">
        <f t="shared" si="8"/>
        <v>1.3365</v>
      </c>
      <c r="M28" s="156">
        <f t="shared" si="9"/>
        <v>27.5</v>
      </c>
      <c r="N28" s="22"/>
      <c r="P28" s="37">
        <f t="shared" si="1"/>
        <v>11.472999999999999</v>
      </c>
      <c r="Q28" s="37">
        <f t="shared" si="2"/>
        <v>6.4157499999999992</v>
      </c>
      <c r="R28" s="37">
        <f t="shared" si="3"/>
        <v>8.2747500000000009</v>
      </c>
      <c r="S28" s="37">
        <f t="shared" si="4"/>
        <v>1.3365</v>
      </c>
      <c r="T28" s="37">
        <f t="shared" si="10"/>
        <v>27.5</v>
      </c>
    </row>
    <row r="29" spans="1:20">
      <c r="A29" s="8" t="s">
        <v>71</v>
      </c>
      <c r="B29" s="202">
        <v>27.5</v>
      </c>
      <c r="C29" s="202">
        <v>27.5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11.472999999999999</v>
      </c>
      <c r="J29" s="21">
        <f t="shared" si="6"/>
        <v>6.4157499999999992</v>
      </c>
      <c r="K29" s="21">
        <f t="shared" si="7"/>
        <v>8.2747500000000009</v>
      </c>
      <c r="L29" s="21">
        <f t="shared" si="8"/>
        <v>1.3365</v>
      </c>
      <c r="M29" s="156">
        <f t="shared" si="9"/>
        <v>27.5</v>
      </c>
      <c r="N29" s="22"/>
      <c r="P29" s="37">
        <f t="shared" si="1"/>
        <v>11.472999999999999</v>
      </c>
      <c r="Q29" s="37">
        <f t="shared" si="2"/>
        <v>6.4157499999999992</v>
      </c>
      <c r="R29" s="37">
        <f t="shared" si="3"/>
        <v>8.2747500000000009</v>
      </c>
      <c r="S29" s="37">
        <f t="shared" si="4"/>
        <v>1.3365</v>
      </c>
      <c r="T29" s="37">
        <f t="shared" si="10"/>
        <v>27.5</v>
      </c>
    </row>
    <row r="30" spans="1:20">
      <c r="A30" s="8" t="s">
        <v>72</v>
      </c>
      <c r="B30" s="202">
        <v>27.5</v>
      </c>
      <c r="C30" s="202">
        <v>27.5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11.472999999999999</v>
      </c>
      <c r="J30" s="21">
        <f t="shared" si="6"/>
        <v>6.4157499999999992</v>
      </c>
      <c r="K30" s="21">
        <f t="shared" si="7"/>
        <v>8.2747500000000009</v>
      </c>
      <c r="L30" s="21">
        <f t="shared" si="8"/>
        <v>1.3365</v>
      </c>
      <c r="M30" s="156">
        <f t="shared" si="9"/>
        <v>27.5</v>
      </c>
      <c r="N30" s="22"/>
      <c r="P30" s="37">
        <f t="shared" si="1"/>
        <v>11.472999999999999</v>
      </c>
      <c r="Q30" s="37">
        <f t="shared" si="2"/>
        <v>6.4157499999999992</v>
      </c>
      <c r="R30" s="37">
        <f t="shared" si="3"/>
        <v>8.2747500000000009</v>
      </c>
      <c r="S30" s="37">
        <f t="shared" si="4"/>
        <v>1.3365</v>
      </c>
      <c r="T30" s="37">
        <f t="shared" si="10"/>
        <v>27.5</v>
      </c>
    </row>
    <row r="31" spans="1:20">
      <c r="A31" s="8" t="s">
        <v>73</v>
      </c>
      <c r="B31" s="202">
        <v>27.5</v>
      </c>
      <c r="C31" s="202">
        <v>27.5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11.472999999999999</v>
      </c>
      <c r="J31" s="21">
        <f t="shared" si="6"/>
        <v>6.4157499999999992</v>
      </c>
      <c r="K31" s="21">
        <f t="shared" si="7"/>
        <v>8.2747500000000009</v>
      </c>
      <c r="L31" s="21">
        <f t="shared" si="8"/>
        <v>1.3365</v>
      </c>
      <c r="M31" s="156">
        <f t="shared" si="9"/>
        <v>27.5</v>
      </c>
      <c r="N31" s="22"/>
      <c r="P31" s="37">
        <f t="shared" si="1"/>
        <v>11.472999999999999</v>
      </c>
      <c r="Q31" s="37">
        <f t="shared" si="2"/>
        <v>6.4157499999999992</v>
      </c>
      <c r="R31" s="37">
        <f t="shared" si="3"/>
        <v>8.2747500000000009</v>
      </c>
      <c r="S31" s="37">
        <f t="shared" si="4"/>
        <v>1.3365</v>
      </c>
      <c r="T31" s="37">
        <f t="shared" si="10"/>
        <v>27.5</v>
      </c>
    </row>
    <row r="32" spans="1:20">
      <c r="A32" s="8" t="s">
        <v>74</v>
      </c>
      <c r="B32" s="202">
        <v>27.5</v>
      </c>
      <c r="C32" s="202">
        <v>27.5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11.472999999999999</v>
      </c>
      <c r="J32" s="21">
        <f t="shared" si="6"/>
        <v>6.4157499999999992</v>
      </c>
      <c r="K32" s="21">
        <f t="shared" si="7"/>
        <v>8.2747500000000009</v>
      </c>
      <c r="L32" s="21">
        <f t="shared" si="8"/>
        <v>1.3365</v>
      </c>
      <c r="M32" s="156">
        <f t="shared" si="9"/>
        <v>27.5</v>
      </c>
      <c r="N32" s="22"/>
      <c r="P32" s="37">
        <f t="shared" si="1"/>
        <v>11.472999999999999</v>
      </c>
      <c r="Q32" s="37">
        <f t="shared" si="2"/>
        <v>6.4157499999999992</v>
      </c>
      <c r="R32" s="37">
        <f t="shared" si="3"/>
        <v>8.2747500000000009</v>
      </c>
      <c r="S32" s="37">
        <f t="shared" si="4"/>
        <v>1.3365</v>
      </c>
      <c r="T32" s="37">
        <f t="shared" si="10"/>
        <v>27.5</v>
      </c>
    </row>
    <row r="33" spans="1:20">
      <c r="A33" s="8" t="s">
        <v>75</v>
      </c>
      <c r="B33" s="202">
        <v>27.5</v>
      </c>
      <c r="C33" s="202">
        <v>27.5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11.472999999999999</v>
      </c>
      <c r="J33" s="21">
        <f t="shared" si="6"/>
        <v>6.4157499999999992</v>
      </c>
      <c r="K33" s="21">
        <f t="shared" si="7"/>
        <v>8.2747500000000009</v>
      </c>
      <c r="L33" s="21">
        <f t="shared" si="8"/>
        <v>1.3365</v>
      </c>
      <c r="M33" s="156">
        <f t="shared" si="9"/>
        <v>27.5</v>
      </c>
      <c r="N33" s="22"/>
      <c r="P33" s="37">
        <f t="shared" si="1"/>
        <v>11.472999999999999</v>
      </c>
      <c r="Q33" s="37">
        <f t="shared" si="2"/>
        <v>6.4157499999999992</v>
      </c>
      <c r="R33" s="37">
        <f t="shared" si="3"/>
        <v>8.2747500000000009</v>
      </c>
      <c r="S33" s="37">
        <f t="shared" si="4"/>
        <v>1.3365</v>
      </c>
      <c r="T33" s="37">
        <f t="shared" si="10"/>
        <v>27.5</v>
      </c>
    </row>
    <row r="34" spans="1:20">
      <c r="A34" s="8" t="s">
        <v>76</v>
      </c>
      <c r="B34" s="202">
        <v>27.5</v>
      </c>
      <c r="C34" s="202">
        <v>27.5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11.472999999999999</v>
      </c>
      <c r="J34" s="21">
        <f t="shared" si="6"/>
        <v>6.4157499999999992</v>
      </c>
      <c r="K34" s="21">
        <f t="shared" si="7"/>
        <v>8.2747500000000009</v>
      </c>
      <c r="L34" s="21">
        <f t="shared" si="8"/>
        <v>1.3365</v>
      </c>
      <c r="M34" s="156">
        <f t="shared" si="9"/>
        <v>27.5</v>
      </c>
      <c r="N34" s="22"/>
      <c r="P34" s="37">
        <f t="shared" si="1"/>
        <v>11.472999999999999</v>
      </c>
      <c r="Q34" s="37">
        <f t="shared" si="2"/>
        <v>6.4157499999999992</v>
      </c>
      <c r="R34" s="37">
        <f t="shared" si="3"/>
        <v>8.2747500000000009</v>
      </c>
      <c r="S34" s="37">
        <f t="shared" si="4"/>
        <v>1.3365</v>
      </c>
      <c r="T34" s="37">
        <f t="shared" si="10"/>
        <v>27.5</v>
      </c>
    </row>
    <row r="35" spans="1:20">
      <c r="A35" s="8" t="s">
        <v>77</v>
      </c>
      <c r="B35" s="202">
        <v>27.5</v>
      </c>
      <c r="C35" s="202">
        <v>27.5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11.472999999999999</v>
      </c>
      <c r="J35" s="21">
        <f t="shared" si="6"/>
        <v>6.4157499999999992</v>
      </c>
      <c r="K35" s="21">
        <f t="shared" si="7"/>
        <v>8.2747500000000009</v>
      </c>
      <c r="L35" s="21">
        <f t="shared" si="8"/>
        <v>1.3365</v>
      </c>
      <c r="M35" s="156">
        <f t="shared" si="9"/>
        <v>27.5</v>
      </c>
      <c r="N35" s="22"/>
      <c r="P35" s="37">
        <f t="shared" ref="P35:P66" si="12">I35</f>
        <v>11.472999999999999</v>
      </c>
      <c r="Q35" s="37">
        <f t="shared" ref="Q35:Q66" si="13">J35</f>
        <v>6.4157499999999992</v>
      </c>
      <c r="R35" s="37">
        <f t="shared" ref="R35:R66" si="14">K35</f>
        <v>8.2747500000000009</v>
      </c>
      <c r="S35" s="37">
        <f t="shared" ref="S35:S66" si="15">L35</f>
        <v>1.3365</v>
      </c>
      <c r="T35" s="37">
        <f t="shared" si="10"/>
        <v>27.5</v>
      </c>
    </row>
    <row r="36" spans="1:20">
      <c r="A36" s="8" t="s">
        <v>78</v>
      </c>
      <c r="B36" s="202">
        <v>27.5</v>
      </c>
      <c r="C36" s="202">
        <v>27.5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11.472999999999999</v>
      </c>
      <c r="J36" s="21">
        <f t="shared" si="6"/>
        <v>6.4157499999999992</v>
      </c>
      <c r="K36" s="21">
        <f t="shared" si="7"/>
        <v>8.2747500000000009</v>
      </c>
      <c r="L36" s="21">
        <f t="shared" si="8"/>
        <v>1.3365</v>
      </c>
      <c r="M36" s="156">
        <f t="shared" si="9"/>
        <v>27.5</v>
      </c>
      <c r="N36" s="22"/>
      <c r="P36" s="37">
        <f t="shared" si="12"/>
        <v>11.472999999999999</v>
      </c>
      <c r="Q36" s="37">
        <f t="shared" si="13"/>
        <v>6.4157499999999992</v>
      </c>
      <c r="R36" s="37">
        <f t="shared" si="14"/>
        <v>8.2747500000000009</v>
      </c>
      <c r="S36" s="37">
        <f t="shared" si="15"/>
        <v>1.3365</v>
      </c>
      <c r="T36" s="37">
        <f t="shared" si="10"/>
        <v>27.5</v>
      </c>
    </row>
    <row r="37" spans="1:20">
      <c r="A37" s="8" t="s">
        <v>79</v>
      </c>
      <c r="B37" s="202">
        <v>27.5</v>
      </c>
      <c r="C37" s="202">
        <v>27.5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11.472999999999999</v>
      </c>
      <c r="J37" s="21">
        <f t="shared" si="6"/>
        <v>6.4157499999999992</v>
      </c>
      <c r="K37" s="21">
        <f t="shared" si="7"/>
        <v>8.2747500000000009</v>
      </c>
      <c r="L37" s="21">
        <f t="shared" si="8"/>
        <v>1.3365</v>
      </c>
      <c r="M37" s="156">
        <f t="shared" si="9"/>
        <v>27.5</v>
      </c>
      <c r="N37" s="22"/>
      <c r="P37" s="37">
        <f t="shared" si="12"/>
        <v>11.472999999999999</v>
      </c>
      <c r="Q37" s="37">
        <f t="shared" si="13"/>
        <v>6.4157499999999992</v>
      </c>
      <c r="R37" s="37">
        <f t="shared" si="14"/>
        <v>8.2747500000000009</v>
      </c>
      <c r="S37" s="37">
        <f t="shared" si="15"/>
        <v>1.3365</v>
      </c>
      <c r="T37" s="37">
        <f t="shared" si="10"/>
        <v>27.5</v>
      </c>
    </row>
    <row r="38" spans="1:20">
      <c r="A38" s="8" t="s">
        <v>80</v>
      </c>
      <c r="B38" s="202">
        <v>27.5</v>
      </c>
      <c r="C38" s="202">
        <v>27.5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11.472999999999999</v>
      </c>
      <c r="J38" s="21">
        <f t="shared" si="6"/>
        <v>6.4157499999999992</v>
      </c>
      <c r="K38" s="21">
        <f t="shared" si="7"/>
        <v>8.2747500000000009</v>
      </c>
      <c r="L38" s="21">
        <f t="shared" si="8"/>
        <v>1.3365</v>
      </c>
      <c r="M38" s="156">
        <f t="shared" si="9"/>
        <v>27.5</v>
      </c>
      <c r="N38" s="22"/>
      <c r="P38" s="37">
        <f t="shared" si="12"/>
        <v>11.472999999999999</v>
      </c>
      <c r="Q38" s="37">
        <f t="shared" si="13"/>
        <v>6.4157499999999992</v>
      </c>
      <c r="R38" s="37">
        <f t="shared" si="14"/>
        <v>8.2747500000000009</v>
      </c>
      <c r="S38" s="37">
        <f t="shared" si="15"/>
        <v>1.3365</v>
      </c>
      <c r="T38" s="37">
        <f t="shared" si="10"/>
        <v>27.5</v>
      </c>
    </row>
    <row r="39" spans="1:20">
      <c r="A39" s="8" t="s">
        <v>81</v>
      </c>
      <c r="B39" s="202">
        <v>27</v>
      </c>
      <c r="C39" s="202">
        <v>27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11.2644</v>
      </c>
      <c r="J39" s="21">
        <f t="shared" si="6"/>
        <v>6.2990999999999993</v>
      </c>
      <c r="K39" s="21">
        <f t="shared" si="7"/>
        <v>8.1242999999999999</v>
      </c>
      <c r="L39" s="21">
        <f t="shared" si="8"/>
        <v>1.3122</v>
      </c>
      <c r="M39" s="156">
        <f t="shared" si="9"/>
        <v>26.999999999999996</v>
      </c>
      <c r="N39" s="22"/>
      <c r="P39" s="37">
        <f t="shared" si="12"/>
        <v>11.2644</v>
      </c>
      <c r="Q39" s="37">
        <f t="shared" si="13"/>
        <v>6.2990999999999993</v>
      </c>
      <c r="R39" s="37">
        <f t="shared" si="14"/>
        <v>8.1242999999999999</v>
      </c>
      <c r="S39" s="37">
        <f t="shared" si="15"/>
        <v>1.3122</v>
      </c>
      <c r="T39" s="37">
        <f t="shared" si="10"/>
        <v>26.999999999999996</v>
      </c>
    </row>
    <row r="40" spans="1:20">
      <c r="A40" s="8" t="s">
        <v>82</v>
      </c>
      <c r="B40" s="202">
        <v>27</v>
      </c>
      <c r="C40" s="202">
        <v>27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11.2644</v>
      </c>
      <c r="J40" s="21">
        <f t="shared" si="6"/>
        <v>6.2990999999999993</v>
      </c>
      <c r="K40" s="21">
        <f t="shared" si="7"/>
        <v>8.1242999999999999</v>
      </c>
      <c r="L40" s="21">
        <f t="shared" si="8"/>
        <v>1.3122</v>
      </c>
      <c r="M40" s="156">
        <f t="shared" si="9"/>
        <v>26.999999999999996</v>
      </c>
      <c r="N40" s="22"/>
      <c r="P40" s="37">
        <f t="shared" si="12"/>
        <v>11.2644</v>
      </c>
      <c r="Q40" s="37">
        <f t="shared" si="13"/>
        <v>6.2990999999999993</v>
      </c>
      <c r="R40" s="37">
        <f t="shared" si="14"/>
        <v>8.1242999999999999</v>
      </c>
      <c r="S40" s="37">
        <f t="shared" si="15"/>
        <v>1.3122</v>
      </c>
      <c r="T40" s="37">
        <f t="shared" si="10"/>
        <v>26.999999999999996</v>
      </c>
    </row>
    <row r="41" spans="1:20">
      <c r="A41" s="8" t="s">
        <v>83</v>
      </c>
      <c r="B41" s="202">
        <v>27</v>
      </c>
      <c r="C41" s="202">
        <v>27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11.2644</v>
      </c>
      <c r="J41" s="21">
        <f t="shared" si="6"/>
        <v>6.2990999999999993</v>
      </c>
      <c r="K41" s="21">
        <f t="shared" si="7"/>
        <v>8.1242999999999999</v>
      </c>
      <c r="L41" s="21">
        <f t="shared" si="8"/>
        <v>1.3122</v>
      </c>
      <c r="M41" s="156">
        <f t="shared" si="9"/>
        <v>26.999999999999996</v>
      </c>
      <c r="N41" s="22"/>
      <c r="P41" s="37">
        <f t="shared" si="12"/>
        <v>11.2644</v>
      </c>
      <c r="Q41" s="37">
        <f t="shared" si="13"/>
        <v>6.2990999999999993</v>
      </c>
      <c r="R41" s="37">
        <f t="shared" si="14"/>
        <v>8.1242999999999999</v>
      </c>
      <c r="S41" s="37">
        <f t="shared" si="15"/>
        <v>1.3122</v>
      </c>
      <c r="T41" s="37">
        <f t="shared" si="10"/>
        <v>26.999999999999996</v>
      </c>
    </row>
    <row r="42" spans="1:20">
      <c r="A42" s="8" t="s">
        <v>84</v>
      </c>
      <c r="B42" s="202">
        <v>27</v>
      </c>
      <c r="C42" s="202">
        <v>27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11.2644</v>
      </c>
      <c r="J42" s="21">
        <f t="shared" si="6"/>
        <v>6.2990999999999993</v>
      </c>
      <c r="K42" s="21">
        <f t="shared" si="7"/>
        <v>8.1242999999999999</v>
      </c>
      <c r="L42" s="21">
        <f t="shared" si="8"/>
        <v>1.3122</v>
      </c>
      <c r="M42" s="156">
        <f t="shared" si="9"/>
        <v>26.999999999999996</v>
      </c>
      <c r="N42" s="22"/>
      <c r="P42" s="37">
        <f t="shared" si="12"/>
        <v>11.2644</v>
      </c>
      <c r="Q42" s="37">
        <f t="shared" si="13"/>
        <v>6.2990999999999993</v>
      </c>
      <c r="R42" s="37">
        <f t="shared" si="14"/>
        <v>8.1242999999999999</v>
      </c>
      <c r="S42" s="37">
        <f t="shared" si="15"/>
        <v>1.3122</v>
      </c>
      <c r="T42" s="37">
        <f t="shared" si="10"/>
        <v>26.999999999999996</v>
      </c>
    </row>
    <row r="43" spans="1:20">
      <c r="A43" s="8" t="s">
        <v>85</v>
      </c>
      <c r="B43" s="202">
        <v>27</v>
      </c>
      <c r="C43" s="202">
        <v>27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11.2644</v>
      </c>
      <c r="J43" s="21">
        <f t="shared" si="6"/>
        <v>6.2990999999999993</v>
      </c>
      <c r="K43" s="21">
        <f t="shared" si="7"/>
        <v>8.1242999999999999</v>
      </c>
      <c r="L43" s="21">
        <f t="shared" si="8"/>
        <v>1.3122</v>
      </c>
      <c r="M43" s="156">
        <f t="shared" si="9"/>
        <v>26.999999999999996</v>
      </c>
      <c r="N43" s="22"/>
      <c r="P43" s="37">
        <f t="shared" si="12"/>
        <v>11.2644</v>
      </c>
      <c r="Q43" s="37">
        <f t="shared" si="13"/>
        <v>6.2990999999999993</v>
      </c>
      <c r="R43" s="37">
        <f t="shared" si="14"/>
        <v>8.1242999999999999</v>
      </c>
      <c r="S43" s="37">
        <f t="shared" si="15"/>
        <v>1.3122</v>
      </c>
      <c r="T43" s="37">
        <f t="shared" si="10"/>
        <v>26.999999999999996</v>
      </c>
    </row>
    <row r="44" spans="1:20">
      <c r="A44" s="8" t="s">
        <v>86</v>
      </c>
      <c r="B44" s="202">
        <v>27</v>
      </c>
      <c r="C44" s="202">
        <v>27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11.2644</v>
      </c>
      <c r="J44" s="21">
        <f t="shared" si="6"/>
        <v>6.2990999999999993</v>
      </c>
      <c r="K44" s="21">
        <f t="shared" si="7"/>
        <v>8.1242999999999999</v>
      </c>
      <c r="L44" s="21">
        <f t="shared" si="8"/>
        <v>1.3122</v>
      </c>
      <c r="M44" s="156">
        <f t="shared" si="9"/>
        <v>26.999999999999996</v>
      </c>
      <c r="N44" s="22"/>
      <c r="P44" s="37">
        <f t="shared" si="12"/>
        <v>11.2644</v>
      </c>
      <c r="Q44" s="37">
        <f t="shared" si="13"/>
        <v>6.2990999999999993</v>
      </c>
      <c r="R44" s="37">
        <f t="shared" si="14"/>
        <v>8.1242999999999999</v>
      </c>
      <c r="S44" s="37">
        <f t="shared" si="15"/>
        <v>1.3122</v>
      </c>
      <c r="T44" s="37">
        <f t="shared" si="10"/>
        <v>26.999999999999996</v>
      </c>
    </row>
    <row r="45" spans="1:20">
      <c r="A45" s="8" t="s">
        <v>87</v>
      </c>
      <c r="B45" s="202">
        <v>27</v>
      </c>
      <c r="C45" s="202">
        <v>27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11.2644</v>
      </c>
      <c r="J45" s="21">
        <f t="shared" si="6"/>
        <v>6.2990999999999993</v>
      </c>
      <c r="K45" s="21">
        <f t="shared" si="7"/>
        <v>8.1242999999999999</v>
      </c>
      <c r="L45" s="21">
        <f t="shared" si="8"/>
        <v>1.3122</v>
      </c>
      <c r="M45" s="156">
        <f t="shared" si="9"/>
        <v>26.999999999999996</v>
      </c>
      <c r="N45" s="22"/>
      <c r="P45" s="37">
        <f t="shared" si="12"/>
        <v>11.2644</v>
      </c>
      <c r="Q45" s="37">
        <f t="shared" si="13"/>
        <v>6.2990999999999993</v>
      </c>
      <c r="R45" s="37">
        <f t="shared" si="14"/>
        <v>8.1242999999999999</v>
      </c>
      <c r="S45" s="37">
        <f t="shared" si="15"/>
        <v>1.3122</v>
      </c>
      <c r="T45" s="37">
        <f t="shared" si="10"/>
        <v>26.999999999999996</v>
      </c>
    </row>
    <row r="46" spans="1:20">
      <c r="A46" s="8" t="s">
        <v>88</v>
      </c>
      <c r="B46" s="202">
        <v>27</v>
      </c>
      <c r="C46" s="202">
        <v>27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11.2644</v>
      </c>
      <c r="J46" s="21">
        <f t="shared" si="6"/>
        <v>6.2990999999999993</v>
      </c>
      <c r="K46" s="21">
        <f t="shared" si="7"/>
        <v>8.1242999999999999</v>
      </c>
      <c r="L46" s="21">
        <f t="shared" si="8"/>
        <v>1.3122</v>
      </c>
      <c r="M46" s="156">
        <f t="shared" si="9"/>
        <v>26.999999999999996</v>
      </c>
      <c r="N46" s="22"/>
      <c r="P46" s="37">
        <f t="shared" si="12"/>
        <v>11.2644</v>
      </c>
      <c r="Q46" s="37">
        <f t="shared" si="13"/>
        <v>6.2990999999999993</v>
      </c>
      <c r="R46" s="37">
        <f t="shared" si="14"/>
        <v>8.1242999999999999</v>
      </c>
      <c r="S46" s="37">
        <f t="shared" si="15"/>
        <v>1.3122</v>
      </c>
      <c r="T46" s="37">
        <f t="shared" si="10"/>
        <v>26.999999999999996</v>
      </c>
    </row>
    <row r="47" spans="1:20">
      <c r="A47" s="8" t="s">
        <v>89</v>
      </c>
      <c r="B47" s="202">
        <v>27</v>
      </c>
      <c r="C47" s="202">
        <v>27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11.2644</v>
      </c>
      <c r="J47" s="21">
        <f t="shared" si="6"/>
        <v>6.2990999999999993</v>
      </c>
      <c r="K47" s="21">
        <f t="shared" si="7"/>
        <v>8.1242999999999999</v>
      </c>
      <c r="L47" s="21">
        <f t="shared" si="8"/>
        <v>1.3122</v>
      </c>
      <c r="M47" s="156">
        <f t="shared" si="9"/>
        <v>26.999999999999996</v>
      </c>
      <c r="N47" s="22"/>
      <c r="P47" s="37">
        <f t="shared" si="12"/>
        <v>11.2644</v>
      </c>
      <c r="Q47" s="37">
        <f t="shared" si="13"/>
        <v>6.2990999999999993</v>
      </c>
      <c r="R47" s="37">
        <f t="shared" si="14"/>
        <v>8.1242999999999999</v>
      </c>
      <c r="S47" s="37">
        <f t="shared" si="15"/>
        <v>1.3122</v>
      </c>
      <c r="T47" s="37">
        <f t="shared" si="10"/>
        <v>26.999999999999996</v>
      </c>
    </row>
    <row r="48" spans="1:20">
      <c r="A48" s="8" t="s">
        <v>90</v>
      </c>
      <c r="B48" s="202">
        <v>27</v>
      </c>
      <c r="C48" s="202">
        <v>27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11.2644</v>
      </c>
      <c r="J48" s="21">
        <f t="shared" si="6"/>
        <v>6.2990999999999993</v>
      </c>
      <c r="K48" s="21">
        <f t="shared" si="7"/>
        <v>8.1242999999999999</v>
      </c>
      <c r="L48" s="21">
        <f t="shared" si="8"/>
        <v>1.3122</v>
      </c>
      <c r="M48" s="156">
        <f t="shared" si="9"/>
        <v>26.999999999999996</v>
      </c>
      <c r="N48" s="22"/>
      <c r="P48" s="37">
        <f t="shared" si="12"/>
        <v>11.2644</v>
      </c>
      <c r="Q48" s="37">
        <f t="shared" si="13"/>
        <v>6.2990999999999993</v>
      </c>
      <c r="R48" s="37">
        <f t="shared" si="14"/>
        <v>8.1242999999999999</v>
      </c>
      <c r="S48" s="37">
        <f t="shared" si="15"/>
        <v>1.3122</v>
      </c>
      <c r="T48" s="37">
        <f t="shared" si="10"/>
        <v>26.999999999999996</v>
      </c>
    </row>
    <row r="49" spans="1:20">
      <c r="A49" s="8" t="s">
        <v>91</v>
      </c>
      <c r="B49" s="202">
        <v>27</v>
      </c>
      <c r="C49" s="202">
        <v>27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11.2644</v>
      </c>
      <c r="J49" s="21">
        <f t="shared" si="6"/>
        <v>6.2990999999999993</v>
      </c>
      <c r="K49" s="21">
        <f t="shared" si="7"/>
        <v>8.1242999999999999</v>
      </c>
      <c r="L49" s="21">
        <f t="shared" si="8"/>
        <v>1.3122</v>
      </c>
      <c r="M49" s="156">
        <f t="shared" si="9"/>
        <v>26.999999999999996</v>
      </c>
      <c r="N49" s="22"/>
      <c r="P49" s="37">
        <f t="shared" si="12"/>
        <v>11.2644</v>
      </c>
      <c r="Q49" s="37">
        <f t="shared" si="13"/>
        <v>6.2990999999999993</v>
      </c>
      <c r="R49" s="37">
        <f t="shared" si="14"/>
        <v>8.1242999999999999</v>
      </c>
      <c r="S49" s="37">
        <f t="shared" si="15"/>
        <v>1.3122</v>
      </c>
      <c r="T49" s="37">
        <f t="shared" si="10"/>
        <v>26.999999999999996</v>
      </c>
    </row>
    <row r="50" spans="1:20">
      <c r="A50" s="8" t="s">
        <v>92</v>
      </c>
      <c r="B50" s="202">
        <v>27</v>
      </c>
      <c r="C50" s="202">
        <v>27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11.2644</v>
      </c>
      <c r="J50" s="21">
        <f t="shared" si="6"/>
        <v>6.2990999999999993</v>
      </c>
      <c r="K50" s="21">
        <f t="shared" si="7"/>
        <v>8.1242999999999999</v>
      </c>
      <c r="L50" s="21">
        <f t="shared" si="8"/>
        <v>1.3122</v>
      </c>
      <c r="M50" s="156">
        <f t="shared" si="9"/>
        <v>26.999999999999996</v>
      </c>
      <c r="N50" s="22"/>
      <c r="P50" s="37">
        <f t="shared" si="12"/>
        <v>11.2644</v>
      </c>
      <c r="Q50" s="37">
        <f t="shared" si="13"/>
        <v>6.2990999999999993</v>
      </c>
      <c r="R50" s="37">
        <f t="shared" si="14"/>
        <v>8.1242999999999999</v>
      </c>
      <c r="S50" s="37">
        <f t="shared" si="15"/>
        <v>1.3122</v>
      </c>
      <c r="T50" s="37">
        <f t="shared" si="10"/>
        <v>26.999999999999996</v>
      </c>
    </row>
    <row r="51" spans="1:20">
      <c r="A51" s="8" t="s">
        <v>93</v>
      </c>
      <c r="B51" s="202">
        <v>27</v>
      </c>
      <c r="C51" s="202">
        <v>27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11.2644</v>
      </c>
      <c r="J51" s="21">
        <f t="shared" si="6"/>
        <v>6.2990999999999993</v>
      </c>
      <c r="K51" s="21">
        <f t="shared" si="7"/>
        <v>8.1242999999999999</v>
      </c>
      <c r="L51" s="21">
        <f t="shared" si="8"/>
        <v>1.3122</v>
      </c>
      <c r="M51" s="156">
        <f t="shared" si="9"/>
        <v>26.999999999999996</v>
      </c>
      <c r="N51" s="22"/>
      <c r="P51" s="37">
        <f t="shared" si="12"/>
        <v>11.2644</v>
      </c>
      <c r="Q51" s="37">
        <f t="shared" si="13"/>
        <v>6.2990999999999993</v>
      </c>
      <c r="R51" s="37">
        <f t="shared" si="14"/>
        <v>8.1242999999999999</v>
      </c>
      <c r="S51" s="37">
        <f t="shared" si="15"/>
        <v>1.3122</v>
      </c>
      <c r="T51" s="37">
        <f t="shared" si="10"/>
        <v>26.999999999999996</v>
      </c>
    </row>
    <row r="52" spans="1:20">
      <c r="A52" s="8" t="s">
        <v>94</v>
      </c>
      <c r="B52" s="202">
        <v>27</v>
      </c>
      <c r="C52" s="202">
        <v>27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11.2644</v>
      </c>
      <c r="J52" s="21">
        <f t="shared" si="6"/>
        <v>6.2990999999999993</v>
      </c>
      <c r="K52" s="21">
        <f t="shared" si="7"/>
        <v>8.1242999999999999</v>
      </c>
      <c r="L52" s="21">
        <f t="shared" si="8"/>
        <v>1.3122</v>
      </c>
      <c r="M52" s="156">
        <f t="shared" si="9"/>
        <v>26.999999999999996</v>
      </c>
      <c r="N52" s="22"/>
      <c r="P52" s="37">
        <f t="shared" si="12"/>
        <v>11.2644</v>
      </c>
      <c r="Q52" s="37">
        <f t="shared" si="13"/>
        <v>6.2990999999999993</v>
      </c>
      <c r="R52" s="37">
        <f t="shared" si="14"/>
        <v>8.1242999999999999</v>
      </c>
      <c r="S52" s="37">
        <f t="shared" si="15"/>
        <v>1.3122</v>
      </c>
      <c r="T52" s="37">
        <f t="shared" si="10"/>
        <v>26.999999999999996</v>
      </c>
    </row>
    <row r="53" spans="1:20">
      <c r="A53" s="8" t="s">
        <v>95</v>
      </c>
      <c r="B53" s="202">
        <v>27</v>
      </c>
      <c r="C53" s="202">
        <v>27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11.2644</v>
      </c>
      <c r="J53" s="21">
        <f t="shared" si="6"/>
        <v>6.2990999999999993</v>
      </c>
      <c r="K53" s="21">
        <f t="shared" si="7"/>
        <v>8.1242999999999999</v>
      </c>
      <c r="L53" s="21">
        <f t="shared" si="8"/>
        <v>1.3122</v>
      </c>
      <c r="M53" s="156">
        <f t="shared" si="9"/>
        <v>26.999999999999996</v>
      </c>
      <c r="N53" s="22"/>
      <c r="P53" s="37">
        <f t="shared" si="12"/>
        <v>11.2644</v>
      </c>
      <c r="Q53" s="37">
        <f t="shared" si="13"/>
        <v>6.2990999999999993</v>
      </c>
      <c r="R53" s="37">
        <f t="shared" si="14"/>
        <v>8.1242999999999999</v>
      </c>
      <c r="S53" s="37">
        <f t="shared" si="15"/>
        <v>1.3122</v>
      </c>
      <c r="T53" s="37">
        <f t="shared" si="10"/>
        <v>26.999999999999996</v>
      </c>
    </row>
    <row r="54" spans="1:20">
      <c r="A54" s="8" t="s">
        <v>96</v>
      </c>
      <c r="B54" s="202">
        <v>27</v>
      </c>
      <c r="C54" s="202">
        <v>27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11.2644</v>
      </c>
      <c r="J54" s="21">
        <f t="shared" si="6"/>
        <v>6.2990999999999993</v>
      </c>
      <c r="K54" s="21">
        <f t="shared" si="7"/>
        <v>8.1242999999999999</v>
      </c>
      <c r="L54" s="21">
        <f t="shared" si="8"/>
        <v>1.3122</v>
      </c>
      <c r="M54" s="156">
        <f t="shared" si="9"/>
        <v>26.999999999999996</v>
      </c>
      <c r="N54" s="22"/>
      <c r="P54" s="37">
        <f t="shared" si="12"/>
        <v>11.2644</v>
      </c>
      <c r="Q54" s="37">
        <f t="shared" si="13"/>
        <v>6.2990999999999993</v>
      </c>
      <c r="R54" s="37">
        <f t="shared" si="14"/>
        <v>8.1242999999999999</v>
      </c>
      <c r="S54" s="37">
        <f t="shared" si="15"/>
        <v>1.3122</v>
      </c>
      <c r="T54" s="37">
        <f t="shared" si="10"/>
        <v>26.999999999999996</v>
      </c>
    </row>
    <row r="55" spans="1:20">
      <c r="A55" s="8" t="s">
        <v>97</v>
      </c>
      <c r="B55" s="202">
        <v>27</v>
      </c>
      <c r="C55" s="202">
        <v>27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11.2644</v>
      </c>
      <c r="J55" s="21">
        <f t="shared" si="6"/>
        <v>6.2990999999999993</v>
      </c>
      <c r="K55" s="21">
        <f t="shared" si="7"/>
        <v>8.1242999999999999</v>
      </c>
      <c r="L55" s="21">
        <f t="shared" si="8"/>
        <v>1.3122</v>
      </c>
      <c r="M55" s="156">
        <f t="shared" si="9"/>
        <v>26.999999999999996</v>
      </c>
      <c r="N55" s="22"/>
      <c r="P55" s="37">
        <f t="shared" si="12"/>
        <v>11.2644</v>
      </c>
      <c r="Q55" s="37">
        <f t="shared" si="13"/>
        <v>6.2990999999999993</v>
      </c>
      <c r="R55" s="37">
        <f t="shared" si="14"/>
        <v>8.1242999999999999</v>
      </c>
      <c r="S55" s="37">
        <f t="shared" si="15"/>
        <v>1.3122</v>
      </c>
      <c r="T55" s="37">
        <f t="shared" si="10"/>
        <v>26.999999999999996</v>
      </c>
    </row>
    <row r="56" spans="1:20">
      <c r="A56" s="8" t="s">
        <v>98</v>
      </c>
      <c r="B56" s="202">
        <v>27</v>
      </c>
      <c r="C56" s="202">
        <v>27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11.2644</v>
      </c>
      <c r="J56" s="21">
        <f t="shared" si="6"/>
        <v>6.2990999999999993</v>
      </c>
      <c r="K56" s="21">
        <f t="shared" si="7"/>
        <v>8.1242999999999999</v>
      </c>
      <c r="L56" s="21">
        <f t="shared" si="8"/>
        <v>1.3122</v>
      </c>
      <c r="M56" s="156">
        <f t="shared" si="9"/>
        <v>26.999999999999996</v>
      </c>
      <c r="N56" s="22"/>
      <c r="P56" s="37">
        <f t="shared" si="12"/>
        <v>11.2644</v>
      </c>
      <c r="Q56" s="37">
        <f t="shared" si="13"/>
        <v>6.2990999999999993</v>
      </c>
      <c r="R56" s="37">
        <f t="shared" si="14"/>
        <v>8.1242999999999999</v>
      </c>
      <c r="S56" s="37">
        <f t="shared" si="15"/>
        <v>1.3122</v>
      </c>
      <c r="T56" s="37">
        <f t="shared" si="10"/>
        <v>26.999999999999996</v>
      </c>
    </row>
    <row r="57" spans="1:20">
      <c r="A57" s="8" t="s">
        <v>99</v>
      </c>
      <c r="B57" s="202">
        <v>27</v>
      </c>
      <c r="C57" s="202">
        <v>27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11.2644</v>
      </c>
      <c r="J57" s="21">
        <f t="shared" si="6"/>
        <v>6.2990999999999993</v>
      </c>
      <c r="K57" s="21">
        <f t="shared" si="7"/>
        <v>8.1242999999999999</v>
      </c>
      <c r="L57" s="21">
        <f t="shared" si="8"/>
        <v>1.3122</v>
      </c>
      <c r="M57" s="156">
        <f t="shared" si="9"/>
        <v>26.999999999999996</v>
      </c>
      <c r="N57" s="22"/>
      <c r="P57" s="37">
        <f t="shared" si="12"/>
        <v>11.2644</v>
      </c>
      <c r="Q57" s="37">
        <f t="shared" si="13"/>
        <v>6.2990999999999993</v>
      </c>
      <c r="R57" s="37">
        <f t="shared" si="14"/>
        <v>8.1242999999999999</v>
      </c>
      <c r="S57" s="37">
        <f t="shared" si="15"/>
        <v>1.3122</v>
      </c>
      <c r="T57" s="37">
        <f t="shared" si="10"/>
        <v>26.999999999999996</v>
      </c>
    </row>
    <row r="58" spans="1:20">
      <c r="A58" s="8" t="s">
        <v>100</v>
      </c>
      <c r="B58" s="202">
        <v>27</v>
      </c>
      <c r="C58" s="202">
        <v>27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11.2644</v>
      </c>
      <c r="J58" s="21">
        <f t="shared" si="6"/>
        <v>6.2990999999999993</v>
      </c>
      <c r="K58" s="21">
        <f t="shared" si="7"/>
        <v>8.1242999999999999</v>
      </c>
      <c r="L58" s="21">
        <f t="shared" si="8"/>
        <v>1.3122</v>
      </c>
      <c r="M58" s="156">
        <f t="shared" si="9"/>
        <v>26.999999999999996</v>
      </c>
      <c r="N58" s="22"/>
      <c r="P58" s="37">
        <f t="shared" si="12"/>
        <v>11.2644</v>
      </c>
      <c r="Q58" s="37">
        <f t="shared" si="13"/>
        <v>6.2990999999999993</v>
      </c>
      <c r="R58" s="37">
        <f t="shared" si="14"/>
        <v>8.1242999999999999</v>
      </c>
      <c r="S58" s="37">
        <f t="shared" si="15"/>
        <v>1.3122</v>
      </c>
      <c r="T58" s="37">
        <f t="shared" si="10"/>
        <v>26.999999999999996</v>
      </c>
    </row>
    <row r="59" spans="1:20">
      <c r="A59" s="8" t="s">
        <v>101</v>
      </c>
      <c r="B59" s="202">
        <v>27</v>
      </c>
      <c r="C59" s="202">
        <v>27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11.2644</v>
      </c>
      <c r="J59" s="21">
        <f t="shared" si="6"/>
        <v>6.2990999999999993</v>
      </c>
      <c r="K59" s="21">
        <f t="shared" si="7"/>
        <v>8.1242999999999999</v>
      </c>
      <c r="L59" s="21">
        <f t="shared" si="8"/>
        <v>1.3122</v>
      </c>
      <c r="M59" s="156">
        <f t="shared" si="9"/>
        <v>26.999999999999996</v>
      </c>
      <c r="N59" s="22"/>
      <c r="P59" s="37">
        <f t="shared" si="12"/>
        <v>11.2644</v>
      </c>
      <c r="Q59" s="37">
        <f t="shared" si="13"/>
        <v>6.2990999999999993</v>
      </c>
      <c r="R59" s="37">
        <f t="shared" si="14"/>
        <v>8.1242999999999999</v>
      </c>
      <c r="S59" s="37">
        <f t="shared" si="15"/>
        <v>1.3122</v>
      </c>
      <c r="T59" s="37">
        <f t="shared" si="10"/>
        <v>26.999999999999996</v>
      </c>
    </row>
    <row r="60" spans="1:20">
      <c r="A60" s="8" t="s">
        <v>102</v>
      </c>
      <c r="B60" s="202">
        <v>27</v>
      </c>
      <c r="C60" s="202">
        <v>27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11.2644</v>
      </c>
      <c r="J60" s="21">
        <f t="shared" si="6"/>
        <v>6.2990999999999993</v>
      </c>
      <c r="K60" s="21">
        <f t="shared" si="7"/>
        <v>8.1242999999999999</v>
      </c>
      <c r="L60" s="21">
        <f t="shared" si="8"/>
        <v>1.3122</v>
      </c>
      <c r="M60" s="156">
        <f t="shared" si="9"/>
        <v>26.999999999999996</v>
      </c>
      <c r="N60" s="22"/>
      <c r="P60" s="37">
        <f t="shared" si="12"/>
        <v>11.2644</v>
      </c>
      <c r="Q60" s="37">
        <f t="shared" si="13"/>
        <v>6.2990999999999993</v>
      </c>
      <c r="R60" s="37">
        <f t="shared" si="14"/>
        <v>8.1242999999999999</v>
      </c>
      <c r="S60" s="37">
        <f t="shared" si="15"/>
        <v>1.3122</v>
      </c>
      <c r="T60" s="37">
        <f t="shared" si="10"/>
        <v>26.999999999999996</v>
      </c>
    </row>
    <row r="61" spans="1:20">
      <c r="A61" s="8" t="s">
        <v>103</v>
      </c>
      <c r="B61" s="202">
        <v>27</v>
      </c>
      <c r="C61" s="202">
        <v>27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11.2644</v>
      </c>
      <c r="J61" s="21">
        <f t="shared" si="6"/>
        <v>6.2990999999999993</v>
      </c>
      <c r="K61" s="21">
        <f t="shared" si="7"/>
        <v>8.1242999999999999</v>
      </c>
      <c r="L61" s="21">
        <f t="shared" si="8"/>
        <v>1.3122</v>
      </c>
      <c r="M61" s="156">
        <f t="shared" si="9"/>
        <v>26.999999999999996</v>
      </c>
      <c r="N61" s="22"/>
      <c r="P61" s="37">
        <f t="shared" si="12"/>
        <v>11.2644</v>
      </c>
      <c r="Q61" s="37">
        <f t="shared" si="13"/>
        <v>6.2990999999999993</v>
      </c>
      <c r="R61" s="37">
        <f t="shared" si="14"/>
        <v>8.1242999999999999</v>
      </c>
      <c r="S61" s="37">
        <f t="shared" si="15"/>
        <v>1.3122</v>
      </c>
      <c r="T61" s="37">
        <f t="shared" si="10"/>
        <v>26.999999999999996</v>
      </c>
    </row>
    <row r="62" spans="1:20">
      <c r="A62" s="8" t="s">
        <v>104</v>
      </c>
      <c r="B62" s="202">
        <v>27</v>
      </c>
      <c r="C62" s="202">
        <v>27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11.2644</v>
      </c>
      <c r="J62" s="21">
        <f t="shared" si="6"/>
        <v>6.2990999999999993</v>
      </c>
      <c r="K62" s="21">
        <f t="shared" si="7"/>
        <v>8.1242999999999999</v>
      </c>
      <c r="L62" s="21">
        <f t="shared" si="8"/>
        <v>1.3122</v>
      </c>
      <c r="M62" s="156">
        <f t="shared" si="9"/>
        <v>26.999999999999996</v>
      </c>
      <c r="N62" s="22"/>
      <c r="P62" s="37">
        <f t="shared" si="12"/>
        <v>11.2644</v>
      </c>
      <c r="Q62" s="37">
        <f t="shared" si="13"/>
        <v>6.2990999999999993</v>
      </c>
      <c r="R62" s="37">
        <f t="shared" si="14"/>
        <v>8.1242999999999999</v>
      </c>
      <c r="S62" s="37">
        <f t="shared" si="15"/>
        <v>1.3122</v>
      </c>
      <c r="T62" s="37">
        <f t="shared" si="10"/>
        <v>26.999999999999996</v>
      </c>
    </row>
    <row r="63" spans="1:20">
      <c r="A63" s="8" t="s">
        <v>105</v>
      </c>
      <c r="B63" s="202">
        <v>27</v>
      </c>
      <c r="C63" s="202">
        <v>27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11.2644</v>
      </c>
      <c r="J63" s="21">
        <f t="shared" si="6"/>
        <v>6.2990999999999993</v>
      </c>
      <c r="K63" s="21">
        <f t="shared" si="7"/>
        <v>8.1242999999999999</v>
      </c>
      <c r="L63" s="21">
        <f t="shared" si="8"/>
        <v>1.3122</v>
      </c>
      <c r="M63" s="156">
        <f t="shared" si="9"/>
        <v>26.999999999999996</v>
      </c>
      <c r="N63" s="22"/>
      <c r="P63" s="37">
        <f t="shared" si="12"/>
        <v>11.2644</v>
      </c>
      <c r="Q63" s="37">
        <f t="shared" si="13"/>
        <v>6.2990999999999993</v>
      </c>
      <c r="R63" s="37">
        <f t="shared" si="14"/>
        <v>8.1242999999999999</v>
      </c>
      <c r="S63" s="37">
        <f t="shared" si="15"/>
        <v>1.3122</v>
      </c>
      <c r="T63" s="37">
        <f t="shared" si="10"/>
        <v>26.999999999999996</v>
      </c>
    </row>
    <row r="64" spans="1:20">
      <c r="A64" s="8" t="s">
        <v>106</v>
      </c>
      <c r="B64" s="202">
        <v>27</v>
      </c>
      <c r="C64" s="202">
        <v>27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11.2644</v>
      </c>
      <c r="J64" s="21">
        <f t="shared" si="6"/>
        <v>6.2990999999999993</v>
      </c>
      <c r="K64" s="21">
        <f t="shared" si="7"/>
        <v>8.1242999999999999</v>
      </c>
      <c r="L64" s="21">
        <f t="shared" si="8"/>
        <v>1.3122</v>
      </c>
      <c r="M64" s="156">
        <f t="shared" si="9"/>
        <v>26.999999999999996</v>
      </c>
      <c r="N64" s="22"/>
      <c r="P64" s="37">
        <f t="shared" si="12"/>
        <v>11.2644</v>
      </c>
      <c r="Q64" s="37">
        <f t="shared" si="13"/>
        <v>6.2990999999999993</v>
      </c>
      <c r="R64" s="37">
        <f t="shared" si="14"/>
        <v>8.1242999999999999</v>
      </c>
      <c r="S64" s="37">
        <f t="shared" si="15"/>
        <v>1.3122</v>
      </c>
      <c r="T64" s="37">
        <f t="shared" si="10"/>
        <v>26.999999999999996</v>
      </c>
    </row>
    <row r="65" spans="1:20">
      <c r="A65" s="8" t="s">
        <v>107</v>
      </c>
      <c r="B65" s="202">
        <v>27</v>
      </c>
      <c r="C65" s="202">
        <v>27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11.2644</v>
      </c>
      <c r="J65" s="21">
        <f t="shared" si="6"/>
        <v>6.2990999999999993</v>
      </c>
      <c r="K65" s="21">
        <f t="shared" si="7"/>
        <v>8.1242999999999999</v>
      </c>
      <c r="L65" s="21">
        <f t="shared" si="8"/>
        <v>1.3122</v>
      </c>
      <c r="M65" s="156">
        <f t="shared" si="9"/>
        <v>26.999999999999996</v>
      </c>
      <c r="N65" s="22"/>
      <c r="P65" s="37">
        <f t="shared" si="12"/>
        <v>11.2644</v>
      </c>
      <c r="Q65" s="37">
        <f t="shared" si="13"/>
        <v>6.2990999999999993</v>
      </c>
      <c r="R65" s="37">
        <f t="shared" si="14"/>
        <v>8.1242999999999999</v>
      </c>
      <c r="S65" s="37">
        <f t="shared" si="15"/>
        <v>1.3122</v>
      </c>
      <c r="T65" s="37">
        <f t="shared" si="10"/>
        <v>26.999999999999996</v>
      </c>
    </row>
    <row r="66" spans="1:20">
      <c r="A66" s="8" t="s">
        <v>108</v>
      </c>
      <c r="B66" s="202">
        <v>27</v>
      </c>
      <c r="C66" s="202">
        <v>27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11.2644</v>
      </c>
      <c r="J66" s="21">
        <f t="shared" si="6"/>
        <v>6.2990999999999993</v>
      </c>
      <c r="K66" s="21">
        <f t="shared" si="7"/>
        <v>8.1242999999999999</v>
      </c>
      <c r="L66" s="21">
        <f t="shared" si="8"/>
        <v>1.3122</v>
      </c>
      <c r="M66" s="156">
        <f t="shared" si="9"/>
        <v>26.999999999999996</v>
      </c>
      <c r="N66" s="22"/>
      <c r="P66" s="37">
        <f t="shared" si="12"/>
        <v>11.2644</v>
      </c>
      <c r="Q66" s="37">
        <f t="shared" si="13"/>
        <v>6.2990999999999993</v>
      </c>
      <c r="R66" s="37">
        <f t="shared" si="14"/>
        <v>8.1242999999999999</v>
      </c>
      <c r="S66" s="37">
        <f t="shared" si="15"/>
        <v>1.3122</v>
      </c>
      <c r="T66" s="37">
        <f t="shared" si="10"/>
        <v>26.999999999999996</v>
      </c>
    </row>
    <row r="67" spans="1:20">
      <c r="A67" s="8" t="s">
        <v>109</v>
      </c>
      <c r="B67" s="202">
        <v>27</v>
      </c>
      <c r="C67" s="202">
        <v>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11.2644</v>
      </c>
      <c r="J67" s="21">
        <f t="shared" si="6"/>
        <v>6.2990999999999993</v>
      </c>
      <c r="K67" s="21">
        <f t="shared" si="7"/>
        <v>8.1242999999999999</v>
      </c>
      <c r="L67" s="21">
        <f t="shared" si="8"/>
        <v>1.3122</v>
      </c>
      <c r="M67" s="156">
        <f t="shared" si="9"/>
        <v>26.999999999999996</v>
      </c>
      <c r="N67" s="22"/>
      <c r="P67" s="37">
        <f t="shared" ref="P67:P98" si="17">I67</f>
        <v>11.2644</v>
      </c>
      <c r="Q67" s="37">
        <f t="shared" ref="Q67:Q98" si="18">J67</f>
        <v>6.2990999999999993</v>
      </c>
      <c r="R67" s="37">
        <f t="shared" ref="R67:R98" si="19">K67</f>
        <v>8.1242999999999999</v>
      </c>
      <c r="S67" s="37">
        <f t="shared" ref="S67:S98" si="20">L67</f>
        <v>1.3122</v>
      </c>
      <c r="T67" s="37">
        <f t="shared" si="10"/>
        <v>26.999999999999996</v>
      </c>
    </row>
    <row r="68" spans="1:20">
      <c r="A68" s="8" t="s">
        <v>110</v>
      </c>
      <c r="B68" s="202">
        <v>27</v>
      </c>
      <c r="C68" s="202">
        <v>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11.2644</v>
      </c>
      <c r="J68" s="21">
        <f t="shared" ref="J68:J98" si="22">C68*E68/100</f>
        <v>6.2990999999999993</v>
      </c>
      <c r="K68" s="21">
        <f t="shared" ref="K68:K98" si="23">C68*F68/100</f>
        <v>8.1242999999999999</v>
      </c>
      <c r="L68" s="21">
        <f t="shared" ref="L68:L98" si="24">C68*G68/100</f>
        <v>1.3122</v>
      </c>
      <c r="M68" s="156">
        <f t="shared" ref="M68:M98" si="25">SUM(I68:L68)</f>
        <v>26.999999999999996</v>
      </c>
      <c r="N68" s="22"/>
      <c r="P68" s="37">
        <f t="shared" si="17"/>
        <v>11.2644</v>
      </c>
      <c r="Q68" s="37">
        <f t="shared" si="18"/>
        <v>6.2990999999999993</v>
      </c>
      <c r="R68" s="37">
        <f t="shared" si="19"/>
        <v>8.1242999999999999</v>
      </c>
      <c r="S68" s="37">
        <f t="shared" si="20"/>
        <v>1.3122</v>
      </c>
      <c r="T68" s="37">
        <f t="shared" ref="T68:T99" si="26">SUM(P68:S68)</f>
        <v>26.999999999999996</v>
      </c>
    </row>
    <row r="69" spans="1:20">
      <c r="A69" s="8" t="s">
        <v>111</v>
      </c>
      <c r="B69" s="202">
        <v>27</v>
      </c>
      <c r="C69" s="202">
        <v>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11.2644</v>
      </c>
      <c r="J69" s="21">
        <f t="shared" si="22"/>
        <v>6.2990999999999993</v>
      </c>
      <c r="K69" s="21">
        <f t="shared" si="23"/>
        <v>8.1242999999999999</v>
      </c>
      <c r="L69" s="21">
        <f t="shared" si="24"/>
        <v>1.3122</v>
      </c>
      <c r="M69" s="156">
        <f t="shared" si="25"/>
        <v>26.999999999999996</v>
      </c>
      <c r="N69" s="22"/>
      <c r="P69" s="37">
        <f t="shared" si="17"/>
        <v>11.2644</v>
      </c>
      <c r="Q69" s="37">
        <f t="shared" si="18"/>
        <v>6.2990999999999993</v>
      </c>
      <c r="R69" s="37">
        <f t="shared" si="19"/>
        <v>8.1242999999999999</v>
      </c>
      <c r="S69" s="37">
        <f t="shared" si="20"/>
        <v>1.3122</v>
      </c>
      <c r="T69" s="37">
        <f t="shared" si="26"/>
        <v>26.999999999999996</v>
      </c>
    </row>
    <row r="70" spans="1:20">
      <c r="A70" s="8" t="s">
        <v>112</v>
      </c>
      <c r="B70" s="202">
        <v>27</v>
      </c>
      <c r="C70" s="202">
        <v>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11.2644</v>
      </c>
      <c r="J70" s="21">
        <f t="shared" si="22"/>
        <v>6.2990999999999993</v>
      </c>
      <c r="K70" s="21">
        <f t="shared" si="23"/>
        <v>8.1242999999999999</v>
      </c>
      <c r="L70" s="21">
        <f t="shared" si="24"/>
        <v>1.3122</v>
      </c>
      <c r="M70" s="156">
        <f t="shared" si="25"/>
        <v>26.999999999999996</v>
      </c>
      <c r="N70" s="22"/>
      <c r="P70" s="37">
        <f t="shared" si="17"/>
        <v>11.2644</v>
      </c>
      <c r="Q70" s="37">
        <f t="shared" si="18"/>
        <v>6.2990999999999993</v>
      </c>
      <c r="R70" s="37">
        <f t="shared" si="19"/>
        <v>8.1242999999999999</v>
      </c>
      <c r="S70" s="37">
        <f t="shared" si="20"/>
        <v>1.3122</v>
      </c>
      <c r="T70" s="37">
        <f t="shared" si="26"/>
        <v>26.999999999999996</v>
      </c>
    </row>
    <row r="71" spans="1:20">
      <c r="A71" s="8" t="s">
        <v>113</v>
      </c>
      <c r="B71" s="202">
        <v>27</v>
      </c>
      <c r="C71" s="202">
        <v>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11.2644</v>
      </c>
      <c r="J71" s="21">
        <f t="shared" si="22"/>
        <v>6.2990999999999993</v>
      </c>
      <c r="K71" s="21">
        <f t="shared" si="23"/>
        <v>8.1242999999999999</v>
      </c>
      <c r="L71" s="21">
        <f t="shared" si="24"/>
        <v>1.3122</v>
      </c>
      <c r="M71" s="156">
        <f t="shared" si="25"/>
        <v>26.999999999999996</v>
      </c>
      <c r="N71" s="22"/>
      <c r="P71" s="37">
        <f t="shared" si="17"/>
        <v>11.2644</v>
      </c>
      <c r="Q71" s="37">
        <f t="shared" si="18"/>
        <v>6.2990999999999993</v>
      </c>
      <c r="R71" s="37">
        <f t="shared" si="19"/>
        <v>8.1242999999999999</v>
      </c>
      <c r="S71" s="37">
        <f t="shared" si="20"/>
        <v>1.3122</v>
      </c>
      <c r="T71" s="37">
        <f t="shared" si="26"/>
        <v>26.999999999999996</v>
      </c>
    </row>
    <row r="72" spans="1:20">
      <c r="A72" s="8" t="s">
        <v>114</v>
      </c>
      <c r="B72" s="202">
        <v>27</v>
      </c>
      <c r="C72" s="202">
        <v>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11.2644</v>
      </c>
      <c r="J72" s="21">
        <f t="shared" si="22"/>
        <v>6.2990999999999993</v>
      </c>
      <c r="K72" s="21">
        <f t="shared" si="23"/>
        <v>8.1242999999999999</v>
      </c>
      <c r="L72" s="21">
        <f t="shared" si="24"/>
        <v>1.3122</v>
      </c>
      <c r="M72" s="156">
        <f t="shared" si="25"/>
        <v>26.999999999999996</v>
      </c>
      <c r="N72" s="22"/>
      <c r="P72" s="37">
        <f t="shared" si="17"/>
        <v>11.2644</v>
      </c>
      <c r="Q72" s="37">
        <f t="shared" si="18"/>
        <v>6.2990999999999993</v>
      </c>
      <c r="R72" s="37">
        <f t="shared" si="19"/>
        <v>8.1242999999999999</v>
      </c>
      <c r="S72" s="37">
        <f t="shared" si="20"/>
        <v>1.3122</v>
      </c>
      <c r="T72" s="37">
        <f t="shared" si="26"/>
        <v>26.999999999999996</v>
      </c>
    </row>
    <row r="73" spans="1:20">
      <c r="A73" s="8" t="s">
        <v>115</v>
      </c>
      <c r="B73" s="202">
        <v>27</v>
      </c>
      <c r="C73" s="202">
        <v>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11.2644</v>
      </c>
      <c r="J73" s="21">
        <f t="shared" si="22"/>
        <v>6.2990999999999993</v>
      </c>
      <c r="K73" s="21">
        <f t="shared" si="23"/>
        <v>8.1242999999999999</v>
      </c>
      <c r="L73" s="21">
        <f t="shared" si="24"/>
        <v>1.3122</v>
      </c>
      <c r="M73" s="156">
        <f t="shared" si="25"/>
        <v>26.999999999999996</v>
      </c>
      <c r="N73" s="22"/>
      <c r="P73" s="37">
        <f t="shared" si="17"/>
        <v>11.2644</v>
      </c>
      <c r="Q73" s="37">
        <f t="shared" si="18"/>
        <v>6.2990999999999993</v>
      </c>
      <c r="R73" s="37">
        <f t="shared" si="19"/>
        <v>8.1242999999999999</v>
      </c>
      <c r="S73" s="37">
        <f t="shared" si="20"/>
        <v>1.3122</v>
      </c>
      <c r="T73" s="37">
        <f t="shared" si="26"/>
        <v>26.999999999999996</v>
      </c>
    </row>
    <row r="74" spans="1:20">
      <c r="A74" s="8" t="s">
        <v>116</v>
      </c>
      <c r="B74" s="202">
        <v>27</v>
      </c>
      <c r="C74" s="202">
        <v>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11.2644</v>
      </c>
      <c r="J74" s="21">
        <f t="shared" si="22"/>
        <v>6.2990999999999993</v>
      </c>
      <c r="K74" s="21">
        <f t="shared" si="23"/>
        <v>8.1242999999999999</v>
      </c>
      <c r="L74" s="21">
        <f t="shared" si="24"/>
        <v>1.3122</v>
      </c>
      <c r="M74" s="156">
        <f t="shared" si="25"/>
        <v>26.999999999999996</v>
      </c>
      <c r="N74" s="22"/>
      <c r="P74" s="37">
        <f t="shared" si="17"/>
        <v>11.2644</v>
      </c>
      <c r="Q74" s="37">
        <f t="shared" si="18"/>
        <v>6.2990999999999993</v>
      </c>
      <c r="R74" s="37">
        <f t="shared" si="19"/>
        <v>8.1242999999999999</v>
      </c>
      <c r="S74" s="37">
        <f t="shared" si="20"/>
        <v>1.3122</v>
      </c>
      <c r="T74" s="37">
        <f t="shared" si="26"/>
        <v>26.999999999999996</v>
      </c>
    </row>
    <row r="75" spans="1:20">
      <c r="A75" s="8" t="s">
        <v>117</v>
      </c>
      <c r="B75" s="202">
        <v>27.5</v>
      </c>
      <c r="C75" s="202">
        <v>27.5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11.472999999999999</v>
      </c>
      <c r="J75" s="21">
        <f t="shared" si="22"/>
        <v>6.4157499999999992</v>
      </c>
      <c r="K75" s="21">
        <f t="shared" si="23"/>
        <v>8.2747500000000009</v>
      </c>
      <c r="L75" s="21">
        <f t="shared" si="24"/>
        <v>1.3365</v>
      </c>
      <c r="M75" s="156">
        <f t="shared" si="25"/>
        <v>27.5</v>
      </c>
      <c r="N75" s="22"/>
      <c r="P75" s="37">
        <f t="shared" si="17"/>
        <v>11.472999999999999</v>
      </c>
      <c r="Q75" s="37">
        <f t="shared" si="18"/>
        <v>6.4157499999999992</v>
      </c>
      <c r="R75" s="37">
        <f t="shared" si="19"/>
        <v>8.2747500000000009</v>
      </c>
      <c r="S75" s="37">
        <f t="shared" si="20"/>
        <v>1.3365</v>
      </c>
      <c r="T75" s="37">
        <f t="shared" si="26"/>
        <v>27.5</v>
      </c>
    </row>
    <row r="76" spans="1:20">
      <c r="A76" s="8" t="s">
        <v>118</v>
      </c>
      <c r="B76" s="202">
        <v>27.5</v>
      </c>
      <c r="C76" s="202">
        <v>27.5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11.472999999999999</v>
      </c>
      <c r="J76" s="21">
        <f t="shared" si="22"/>
        <v>6.4157499999999992</v>
      </c>
      <c r="K76" s="21">
        <f t="shared" si="23"/>
        <v>8.2747500000000009</v>
      </c>
      <c r="L76" s="21">
        <f t="shared" si="24"/>
        <v>1.3365</v>
      </c>
      <c r="M76" s="156">
        <f t="shared" si="25"/>
        <v>27.5</v>
      </c>
      <c r="N76" s="22"/>
      <c r="P76" s="37">
        <f t="shared" si="17"/>
        <v>11.472999999999999</v>
      </c>
      <c r="Q76" s="37">
        <f t="shared" si="18"/>
        <v>6.4157499999999992</v>
      </c>
      <c r="R76" s="37">
        <f t="shared" si="19"/>
        <v>8.2747500000000009</v>
      </c>
      <c r="S76" s="37">
        <f t="shared" si="20"/>
        <v>1.3365</v>
      </c>
      <c r="T76" s="37">
        <f t="shared" si="26"/>
        <v>27.5</v>
      </c>
    </row>
    <row r="77" spans="1:20">
      <c r="A77" s="8" t="s">
        <v>119</v>
      </c>
      <c r="B77" s="202">
        <v>27.5</v>
      </c>
      <c r="C77" s="202">
        <v>27.5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11.472999999999999</v>
      </c>
      <c r="J77" s="21">
        <f t="shared" si="22"/>
        <v>6.4157499999999992</v>
      </c>
      <c r="K77" s="21">
        <f t="shared" si="23"/>
        <v>8.2747500000000009</v>
      </c>
      <c r="L77" s="21">
        <f t="shared" si="24"/>
        <v>1.3365</v>
      </c>
      <c r="M77" s="156">
        <f t="shared" si="25"/>
        <v>27.5</v>
      </c>
      <c r="N77" s="22"/>
      <c r="P77" s="37">
        <f t="shared" si="17"/>
        <v>11.472999999999999</v>
      </c>
      <c r="Q77" s="37">
        <f t="shared" si="18"/>
        <v>6.4157499999999992</v>
      </c>
      <c r="R77" s="37">
        <f t="shared" si="19"/>
        <v>8.2747500000000009</v>
      </c>
      <c r="S77" s="37">
        <f t="shared" si="20"/>
        <v>1.3365</v>
      </c>
      <c r="T77" s="37">
        <f t="shared" si="26"/>
        <v>27.5</v>
      </c>
    </row>
    <row r="78" spans="1:20">
      <c r="A78" s="8" t="s">
        <v>120</v>
      </c>
      <c r="B78" s="202">
        <v>27.5</v>
      </c>
      <c r="C78" s="202">
        <v>27.5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11.472999999999999</v>
      </c>
      <c r="J78" s="21">
        <f t="shared" si="22"/>
        <v>6.4157499999999992</v>
      </c>
      <c r="K78" s="21">
        <f t="shared" si="23"/>
        <v>8.2747500000000009</v>
      </c>
      <c r="L78" s="21">
        <f t="shared" si="24"/>
        <v>1.3365</v>
      </c>
      <c r="M78" s="156">
        <f t="shared" si="25"/>
        <v>27.5</v>
      </c>
      <c r="N78" s="22"/>
      <c r="P78" s="37">
        <f t="shared" si="17"/>
        <v>11.472999999999999</v>
      </c>
      <c r="Q78" s="37">
        <f t="shared" si="18"/>
        <v>6.4157499999999992</v>
      </c>
      <c r="R78" s="37">
        <f t="shared" si="19"/>
        <v>8.2747500000000009</v>
      </c>
      <c r="S78" s="37">
        <f t="shared" si="20"/>
        <v>1.3365</v>
      </c>
      <c r="T78" s="37">
        <f t="shared" si="26"/>
        <v>27.5</v>
      </c>
    </row>
    <row r="79" spans="1:20">
      <c r="A79" s="8" t="s">
        <v>121</v>
      </c>
      <c r="B79" s="202">
        <v>27.5</v>
      </c>
      <c r="C79" s="202">
        <v>27.5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11.472999999999999</v>
      </c>
      <c r="J79" s="21">
        <f t="shared" si="22"/>
        <v>6.4157499999999992</v>
      </c>
      <c r="K79" s="21">
        <f t="shared" si="23"/>
        <v>8.2747500000000009</v>
      </c>
      <c r="L79" s="21">
        <f t="shared" si="24"/>
        <v>1.3365</v>
      </c>
      <c r="M79" s="156">
        <f t="shared" si="25"/>
        <v>27.5</v>
      </c>
      <c r="N79" s="22"/>
      <c r="P79" s="37">
        <f t="shared" si="17"/>
        <v>11.472999999999999</v>
      </c>
      <c r="Q79" s="37">
        <f t="shared" si="18"/>
        <v>6.4157499999999992</v>
      </c>
      <c r="R79" s="37">
        <f t="shared" si="19"/>
        <v>8.2747500000000009</v>
      </c>
      <c r="S79" s="37">
        <f t="shared" si="20"/>
        <v>1.3365</v>
      </c>
      <c r="T79" s="37">
        <f t="shared" si="26"/>
        <v>27.5</v>
      </c>
    </row>
    <row r="80" spans="1:20">
      <c r="A80" s="8" t="s">
        <v>122</v>
      </c>
      <c r="B80" s="202">
        <v>27.5</v>
      </c>
      <c r="C80" s="202">
        <v>27.5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11.472999999999999</v>
      </c>
      <c r="J80" s="21">
        <f t="shared" si="22"/>
        <v>6.4157499999999992</v>
      </c>
      <c r="K80" s="21">
        <f t="shared" si="23"/>
        <v>8.2747500000000009</v>
      </c>
      <c r="L80" s="21">
        <f t="shared" si="24"/>
        <v>1.3365</v>
      </c>
      <c r="M80" s="156">
        <f t="shared" si="25"/>
        <v>27.5</v>
      </c>
      <c r="N80" s="22"/>
      <c r="P80" s="37">
        <f t="shared" si="17"/>
        <v>11.472999999999999</v>
      </c>
      <c r="Q80" s="37">
        <f t="shared" si="18"/>
        <v>6.4157499999999992</v>
      </c>
      <c r="R80" s="37">
        <f t="shared" si="19"/>
        <v>8.2747500000000009</v>
      </c>
      <c r="S80" s="37">
        <f t="shared" si="20"/>
        <v>1.3365</v>
      </c>
      <c r="T80" s="37">
        <f t="shared" si="26"/>
        <v>27.5</v>
      </c>
    </row>
    <row r="81" spans="1:20">
      <c r="A81" s="8" t="s">
        <v>123</v>
      </c>
      <c r="B81" s="202">
        <v>27.5</v>
      </c>
      <c r="C81" s="202">
        <v>27.5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11.472999999999999</v>
      </c>
      <c r="J81" s="21">
        <f t="shared" si="22"/>
        <v>6.4157499999999992</v>
      </c>
      <c r="K81" s="21">
        <f t="shared" si="23"/>
        <v>8.2747500000000009</v>
      </c>
      <c r="L81" s="21">
        <f t="shared" si="24"/>
        <v>1.3365</v>
      </c>
      <c r="M81" s="156">
        <f t="shared" si="25"/>
        <v>27.5</v>
      </c>
      <c r="N81" s="22"/>
      <c r="P81" s="37">
        <f t="shared" si="17"/>
        <v>11.472999999999999</v>
      </c>
      <c r="Q81" s="37">
        <f t="shared" si="18"/>
        <v>6.4157499999999992</v>
      </c>
      <c r="R81" s="37">
        <f t="shared" si="19"/>
        <v>8.2747500000000009</v>
      </c>
      <c r="S81" s="37">
        <f t="shared" si="20"/>
        <v>1.3365</v>
      </c>
      <c r="T81" s="37">
        <f t="shared" si="26"/>
        <v>27.5</v>
      </c>
    </row>
    <row r="82" spans="1:20">
      <c r="A82" s="8" t="s">
        <v>124</v>
      </c>
      <c r="B82" s="202">
        <v>27.5</v>
      </c>
      <c r="C82" s="202">
        <v>27.5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11.472999999999999</v>
      </c>
      <c r="J82" s="21">
        <f t="shared" si="22"/>
        <v>6.4157499999999992</v>
      </c>
      <c r="K82" s="21">
        <f t="shared" si="23"/>
        <v>8.2747500000000009</v>
      </c>
      <c r="L82" s="21">
        <f t="shared" si="24"/>
        <v>1.3365</v>
      </c>
      <c r="M82" s="156">
        <f t="shared" si="25"/>
        <v>27.5</v>
      </c>
      <c r="N82" s="22"/>
      <c r="P82" s="37">
        <f t="shared" si="17"/>
        <v>11.472999999999999</v>
      </c>
      <c r="Q82" s="37">
        <f t="shared" si="18"/>
        <v>6.4157499999999992</v>
      </c>
      <c r="R82" s="37">
        <f t="shared" si="19"/>
        <v>8.2747500000000009</v>
      </c>
      <c r="S82" s="37">
        <f t="shared" si="20"/>
        <v>1.3365</v>
      </c>
      <c r="T82" s="37">
        <f t="shared" si="26"/>
        <v>27.5</v>
      </c>
    </row>
    <row r="83" spans="1:20">
      <c r="A83" s="8" t="s">
        <v>125</v>
      </c>
      <c r="B83" s="202">
        <v>27.5</v>
      </c>
      <c r="C83" s="202">
        <v>27.5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11.472999999999999</v>
      </c>
      <c r="J83" s="21">
        <f t="shared" si="22"/>
        <v>6.4157499999999992</v>
      </c>
      <c r="K83" s="21">
        <f t="shared" si="23"/>
        <v>8.2747500000000009</v>
      </c>
      <c r="L83" s="21">
        <f t="shared" si="24"/>
        <v>1.3365</v>
      </c>
      <c r="M83" s="156">
        <f t="shared" si="25"/>
        <v>27.5</v>
      </c>
      <c r="N83" s="22"/>
      <c r="P83" s="37">
        <f t="shared" si="17"/>
        <v>11.472999999999999</v>
      </c>
      <c r="Q83" s="37">
        <f t="shared" si="18"/>
        <v>6.4157499999999992</v>
      </c>
      <c r="R83" s="37">
        <f t="shared" si="19"/>
        <v>8.2747500000000009</v>
      </c>
      <c r="S83" s="37">
        <f t="shared" si="20"/>
        <v>1.3365</v>
      </c>
      <c r="T83" s="37">
        <f t="shared" si="26"/>
        <v>27.5</v>
      </c>
    </row>
    <row r="84" spans="1:20">
      <c r="A84" s="8" t="s">
        <v>126</v>
      </c>
      <c r="B84" s="202">
        <v>27.5</v>
      </c>
      <c r="C84" s="202">
        <v>27.5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11.472999999999999</v>
      </c>
      <c r="J84" s="21">
        <f t="shared" si="22"/>
        <v>6.4157499999999992</v>
      </c>
      <c r="K84" s="21">
        <f t="shared" si="23"/>
        <v>8.2747500000000009</v>
      </c>
      <c r="L84" s="21">
        <f t="shared" si="24"/>
        <v>1.3365</v>
      </c>
      <c r="M84" s="156">
        <f t="shared" si="25"/>
        <v>27.5</v>
      </c>
      <c r="N84" s="22"/>
      <c r="P84" s="37">
        <f t="shared" si="17"/>
        <v>11.472999999999999</v>
      </c>
      <c r="Q84" s="37">
        <f t="shared" si="18"/>
        <v>6.4157499999999992</v>
      </c>
      <c r="R84" s="37">
        <f t="shared" si="19"/>
        <v>8.2747500000000009</v>
      </c>
      <c r="S84" s="37">
        <f t="shared" si="20"/>
        <v>1.3365</v>
      </c>
      <c r="T84" s="37">
        <f t="shared" si="26"/>
        <v>27.5</v>
      </c>
    </row>
    <row r="85" spans="1:20">
      <c r="A85" s="8" t="s">
        <v>127</v>
      </c>
      <c r="B85" s="202">
        <v>27.5</v>
      </c>
      <c r="C85" s="202">
        <v>27.5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11.472999999999999</v>
      </c>
      <c r="J85" s="21">
        <f t="shared" si="22"/>
        <v>6.4157499999999992</v>
      </c>
      <c r="K85" s="21">
        <f t="shared" si="23"/>
        <v>8.2747500000000009</v>
      </c>
      <c r="L85" s="21">
        <f t="shared" si="24"/>
        <v>1.3365</v>
      </c>
      <c r="M85" s="156">
        <f t="shared" si="25"/>
        <v>27.5</v>
      </c>
      <c r="N85" s="22"/>
      <c r="P85" s="37">
        <f t="shared" si="17"/>
        <v>11.472999999999999</v>
      </c>
      <c r="Q85" s="37">
        <f t="shared" si="18"/>
        <v>6.4157499999999992</v>
      </c>
      <c r="R85" s="37">
        <f t="shared" si="19"/>
        <v>8.2747500000000009</v>
      </c>
      <c r="S85" s="37">
        <f t="shared" si="20"/>
        <v>1.3365</v>
      </c>
      <c r="T85" s="37">
        <f t="shared" si="26"/>
        <v>27.5</v>
      </c>
    </row>
    <row r="86" spans="1:20">
      <c r="A86" s="8" t="s">
        <v>128</v>
      </c>
      <c r="B86" s="202">
        <v>27.5</v>
      </c>
      <c r="C86" s="202">
        <v>27.5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11.472999999999999</v>
      </c>
      <c r="J86" s="21">
        <f t="shared" si="22"/>
        <v>6.4157499999999992</v>
      </c>
      <c r="K86" s="21">
        <f t="shared" si="23"/>
        <v>8.2747500000000009</v>
      </c>
      <c r="L86" s="21">
        <f t="shared" si="24"/>
        <v>1.3365</v>
      </c>
      <c r="M86" s="156">
        <f t="shared" si="25"/>
        <v>27.5</v>
      </c>
      <c r="N86" s="22"/>
      <c r="P86" s="37">
        <f t="shared" si="17"/>
        <v>11.472999999999999</v>
      </c>
      <c r="Q86" s="37">
        <f t="shared" si="18"/>
        <v>6.4157499999999992</v>
      </c>
      <c r="R86" s="37">
        <f t="shared" si="19"/>
        <v>8.2747500000000009</v>
      </c>
      <c r="S86" s="37">
        <f t="shared" si="20"/>
        <v>1.3365</v>
      </c>
      <c r="T86" s="37">
        <f t="shared" si="26"/>
        <v>27.5</v>
      </c>
    </row>
    <row r="87" spans="1:20">
      <c r="A87" s="8" t="s">
        <v>129</v>
      </c>
      <c r="B87" s="202">
        <v>27.5</v>
      </c>
      <c r="C87" s="202">
        <v>27.5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11.472999999999999</v>
      </c>
      <c r="J87" s="21">
        <f t="shared" si="22"/>
        <v>6.4157499999999992</v>
      </c>
      <c r="K87" s="21">
        <f t="shared" si="23"/>
        <v>8.2747500000000009</v>
      </c>
      <c r="L87" s="21">
        <f t="shared" si="24"/>
        <v>1.3365</v>
      </c>
      <c r="M87" s="156">
        <f t="shared" si="25"/>
        <v>27.5</v>
      </c>
      <c r="N87" s="22"/>
      <c r="P87" s="37">
        <f t="shared" si="17"/>
        <v>11.472999999999999</v>
      </c>
      <c r="Q87" s="37">
        <f t="shared" si="18"/>
        <v>6.4157499999999992</v>
      </c>
      <c r="R87" s="37">
        <f t="shared" si="19"/>
        <v>8.2747500000000009</v>
      </c>
      <c r="S87" s="37">
        <f t="shared" si="20"/>
        <v>1.3365</v>
      </c>
      <c r="T87" s="37">
        <f t="shared" si="26"/>
        <v>27.5</v>
      </c>
    </row>
    <row r="88" spans="1:20">
      <c r="A88" s="8" t="s">
        <v>130</v>
      </c>
      <c r="B88" s="202">
        <v>27.5</v>
      </c>
      <c r="C88" s="202">
        <v>27.5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11.472999999999999</v>
      </c>
      <c r="J88" s="21">
        <f t="shared" si="22"/>
        <v>6.4157499999999992</v>
      </c>
      <c r="K88" s="21">
        <f t="shared" si="23"/>
        <v>8.2747500000000009</v>
      </c>
      <c r="L88" s="21">
        <f t="shared" si="24"/>
        <v>1.3365</v>
      </c>
      <c r="M88" s="156">
        <f t="shared" si="25"/>
        <v>27.5</v>
      </c>
      <c r="N88" s="22"/>
      <c r="P88" s="37">
        <f t="shared" si="17"/>
        <v>11.472999999999999</v>
      </c>
      <c r="Q88" s="37">
        <f t="shared" si="18"/>
        <v>6.4157499999999992</v>
      </c>
      <c r="R88" s="37">
        <f t="shared" si="19"/>
        <v>8.2747500000000009</v>
      </c>
      <c r="S88" s="37">
        <f t="shared" si="20"/>
        <v>1.3365</v>
      </c>
      <c r="T88" s="37">
        <f t="shared" si="26"/>
        <v>27.5</v>
      </c>
    </row>
    <row r="89" spans="1:20">
      <c r="A89" s="8" t="s">
        <v>131</v>
      </c>
      <c r="B89" s="202">
        <v>27.5</v>
      </c>
      <c r="C89" s="202">
        <v>27.5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11.472999999999999</v>
      </c>
      <c r="J89" s="21">
        <f t="shared" si="22"/>
        <v>6.4157499999999992</v>
      </c>
      <c r="K89" s="21">
        <f t="shared" si="23"/>
        <v>8.2747500000000009</v>
      </c>
      <c r="L89" s="21">
        <f t="shared" si="24"/>
        <v>1.3365</v>
      </c>
      <c r="M89" s="156">
        <f t="shared" si="25"/>
        <v>27.5</v>
      </c>
      <c r="N89" s="22"/>
      <c r="P89" s="37">
        <f t="shared" si="17"/>
        <v>11.472999999999999</v>
      </c>
      <c r="Q89" s="37">
        <f t="shared" si="18"/>
        <v>6.4157499999999992</v>
      </c>
      <c r="R89" s="37">
        <f t="shared" si="19"/>
        <v>8.2747500000000009</v>
      </c>
      <c r="S89" s="37">
        <f t="shared" si="20"/>
        <v>1.3365</v>
      </c>
      <c r="T89" s="37">
        <f t="shared" si="26"/>
        <v>27.5</v>
      </c>
    </row>
    <row r="90" spans="1:20">
      <c r="A90" s="8" t="s">
        <v>132</v>
      </c>
      <c r="B90" s="202">
        <v>27.5</v>
      </c>
      <c r="C90" s="202">
        <v>27.5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11.472999999999999</v>
      </c>
      <c r="J90" s="21">
        <f t="shared" si="22"/>
        <v>6.4157499999999992</v>
      </c>
      <c r="K90" s="21">
        <f t="shared" si="23"/>
        <v>8.2747500000000009</v>
      </c>
      <c r="L90" s="21">
        <f t="shared" si="24"/>
        <v>1.3365</v>
      </c>
      <c r="M90" s="156">
        <f t="shared" si="25"/>
        <v>27.5</v>
      </c>
      <c r="N90" s="22"/>
      <c r="P90" s="37">
        <f t="shared" si="17"/>
        <v>11.472999999999999</v>
      </c>
      <c r="Q90" s="37">
        <f t="shared" si="18"/>
        <v>6.4157499999999992</v>
      </c>
      <c r="R90" s="37">
        <f t="shared" si="19"/>
        <v>8.2747500000000009</v>
      </c>
      <c r="S90" s="37">
        <f t="shared" si="20"/>
        <v>1.3365</v>
      </c>
      <c r="T90" s="37">
        <f t="shared" si="26"/>
        <v>27.5</v>
      </c>
    </row>
    <row r="91" spans="1:20">
      <c r="A91" s="8" t="s">
        <v>133</v>
      </c>
      <c r="B91" s="202">
        <v>27.5</v>
      </c>
      <c r="C91" s="202">
        <v>27.5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11.472999999999999</v>
      </c>
      <c r="J91" s="21">
        <f t="shared" si="22"/>
        <v>6.4157499999999992</v>
      </c>
      <c r="K91" s="21">
        <f t="shared" si="23"/>
        <v>8.2747500000000009</v>
      </c>
      <c r="L91" s="21">
        <f t="shared" si="24"/>
        <v>1.3365</v>
      </c>
      <c r="M91" s="156">
        <f t="shared" si="25"/>
        <v>27.5</v>
      </c>
      <c r="N91" s="22"/>
      <c r="P91" s="37">
        <f t="shared" si="17"/>
        <v>11.472999999999999</v>
      </c>
      <c r="Q91" s="37">
        <f t="shared" si="18"/>
        <v>6.4157499999999992</v>
      </c>
      <c r="R91" s="37">
        <f t="shared" si="19"/>
        <v>8.2747500000000009</v>
      </c>
      <c r="S91" s="37">
        <f t="shared" si="20"/>
        <v>1.3365</v>
      </c>
      <c r="T91" s="37">
        <f t="shared" si="26"/>
        <v>27.5</v>
      </c>
    </row>
    <row r="92" spans="1:20">
      <c r="A92" s="8" t="s">
        <v>134</v>
      </c>
      <c r="B92" s="202">
        <v>27.5</v>
      </c>
      <c r="C92" s="202">
        <v>27.5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11.472999999999999</v>
      </c>
      <c r="J92" s="21">
        <f t="shared" si="22"/>
        <v>6.4157499999999992</v>
      </c>
      <c r="K92" s="21">
        <f t="shared" si="23"/>
        <v>8.2747500000000009</v>
      </c>
      <c r="L92" s="21">
        <f t="shared" si="24"/>
        <v>1.3365</v>
      </c>
      <c r="M92" s="156">
        <f t="shared" si="25"/>
        <v>27.5</v>
      </c>
      <c r="N92" s="22"/>
      <c r="P92" s="37">
        <f t="shared" si="17"/>
        <v>11.472999999999999</v>
      </c>
      <c r="Q92" s="37">
        <f t="shared" si="18"/>
        <v>6.4157499999999992</v>
      </c>
      <c r="R92" s="37">
        <f t="shared" si="19"/>
        <v>8.2747500000000009</v>
      </c>
      <c r="S92" s="37">
        <f t="shared" si="20"/>
        <v>1.3365</v>
      </c>
      <c r="T92" s="37">
        <f t="shared" si="26"/>
        <v>27.5</v>
      </c>
    </row>
    <row r="93" spans="1:20">
      <c r="A93" s="8" t="s">
        <v>135</v>
      </c>
      <c r="B93" s="202">
        <v>27.5</v>
      </c>
      <c r="C93" s="202">
        <v>27.5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11.472999999999999</v>
      </c>
      <c r="J93" s="21">
        <f t="shared" si="22"/>
        <v>6.4157499999999992</v>
      </c>
      <c r="K93" s="21">
        <f t="shared" si="23"/>
        <v>8.2747500000000009</v>
      </c>
      <c r="L93" s="21">
        <f t="shared" si="24"/>
        <v>1.3365</v>
      </c>
      <c r="M93" s="156">
        <f t="shared" si="25"/>
        <v>27.5</v>
      </c>
      <c r="N93" s="22"/>
      <c r="P93" s="37">
        <f t="shared" si="17"/>
        <v>11.472999999999999</v>
      </c>
      <c r="Q93" s="37">
        <f t="shared" si="18"/>
        <v>6.4157499999999992</v>
      </c>
      <c r="R93" s="37">
        <f t="shared" si="19"/>
        <v>8.2747500000000009</v>
      </c>
      <c r="S93" s="37">
        <f t="shared" si="20"/>
        <v>1.3365</v>
      </c>
      <c r="T93" s="37">
        <f t="shared" si="26"/>
        <v>27.5</v>
      </c>
    </row>
    <row r="94" spans="1:20">
      <c r="A94" s="8" t="s">
        <v>136</v>
      </c>
      <c r="B94" s="202">
        <v>27.5</v>
      </c>
      <c r="C94" s="202">
        <v>27.5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11.472999999999999</v>
      </c>
      <c r="J94" s="21">
        <f t="shared" si="22"/>
        <v>6.4157499999999992</v>
      </c>
      <c r="K94" s="21">
        <f t="shared" si="23"/>
        <v>8.2747500000000009</v>
      </c>
      <c r="L94" s="21">
        <f t="shared" si="24"/>
        <v>1.3365</v>
      </c>
      <c r="M94" s="156">
        <f t="shared" si="25"/>
        <v>27.5</v>
      </c>
      <c r="N94" s="22"/>
      <c r="P94" s="37">
        <f t="shared" si="17"/>
        <v>11.472999999999999</v>
      </c>
      <c r="Q94" s="37">
        <f t="shared" si="18"/>
        <v>6.4157499999999992</v>
      </c>
      <c r="R94" s="37">
        <f t="shared" si="19"/>
        <v>8.2747500000000009</v>
      </c>
      <c r="S94" s="37">
        <f t="shared" si="20"/>
        <v>1.3365</v>
      </c>
      <c r="T94" s="37">
        <f t="shared" si="26"/>
        <v>27.5</v>
      </c>
    </row>
    <row r="95" spans="1:20">
      <c r="A95" s="8" t="s">
        <v>137</v>
      </c>
      <c r="B95" s="202">
        <v>27.5</v>
      </c>
      <c r="C95" s="202">
        <v>27.5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11.472999999999999</v>
      </c>
      <c r="J95" s="21">
        <f t="shared" si="22"/>
        <v>6.4157499999999992</v>
      </c>
      <c r="K95" s="21">
        <f t="shared" si="23"/>
        <v>8.2747500000000009</v>
      </c>
      <c r="L95" s="21">
        <f t="shared" si="24"/>
        <v>1.3365</v>
      </c>
      <c r="M95" s="156">
        <f t="shared" si="25"/>
        <v>27.5</v>
      </c>
      <c r="N95" s="22"/>
      <c r="P95" s="37">
        <f t="shared" si="17"/>
        <v>11.472999999999999</v>
      </c>
      <c r="Q95" s="37">
        <f t="shared" si="18"/>
        <v>6.4157499999999992</v>
      </c>
      <c r="R95" s="37">
        <f t="shared" si="19"/>
        <v>8.2747500000000009</v>
      </c>
      <c r="S95" s="37">
        <f t="shared" si="20"/>
        <v>1.3365</v>
      </c>
      <c r="T95" s="37">
        <f t="shared" si="26"/>
        <v>27.5</v>
      </c>
    </row>
    <row r="96" spans="1:20">
      <c r="A96" s="8" t="s">
        <v>138</v>
      </c>
      <c r="B96" s="202">
        <v>27.5</v>
      </c>
      <c r="C96" s="202">
        <v>27.5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11.472999999999999</v>
      </c>
      <c r="J96" s="21">
        <f t="shared" si="22"/>
        <v>6.4157499999999992</v>
      </c>
      <c r="K96" s="21">
        <f t="shared" si="23"/>
        <v>8.2747500000000009</v>
      </c>
      <c r="L96" s="21">
        <f t="shared" si="24"/>
        <v>1.3365</v>
      </c>
      <c r="M96" s="156">
        <f t="shared" si="25"/>
        <v>27.5</v>
      </c>
      <c r="N96" s="22"/>
      <c r="P96" s="37">
        <f t="shared" si="17"/>
        <v>11.472999999999999</v>
      </c>
      <c r="Q96" s="37">
        <f t="shared" si="18"/>
        <v>6.4157499999999992</v>
      </c>
      <c r="R96" s="37">
        <f t="shared" si="19"/>
        <v>8.2747500000000009</v>
      </c>
      <c r="S96" s="37">
        <f t="shared" si="20"/>
        <v>1.3365</v>
      </c>
      <c r="T96" s="37">
        <f t="shared" si="26"/>
        <v>27.5</v>
      </c>
    </row>
    <row r="97" spans="1:23">
      <c r="A97" s="8" t="s">
        <v>139</v>
      </c>
      <c r="B97" s="202">
        <v>27.5</v>
      </c>
      <c r="C97" s="202">
        <v>27.5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11.472999999999999</v>
      </c>
      <c r="J97" s="21">
        <f t="shared" si="22"/>
        <v>6.4157499999999992</v>
      </c>
      <c r="K97" s="21">
        <f t="shared" si="23"/>
        <v>8.2747500000000009</v>
      </c>
      <c r="L97" s="21">
        <f t="shared" si="24"/>
        <v>1.3365</v>
      </c>
      <c r="M97" s="156">
        <f t="shared" si="25"/>
        <v>27.5</v>
      </c>
      <c r="N97" s="22"/>
      <c r="P97" s="37">
        <f t="shared" si="17"/>
        <v>11.472999999999999</v>
      </c>
      <c r="Q97" s="37">
        <f t="shared" si="18"/>
        <v>6.4157499999999992</v>
      </c>
      <c r="R97" s="37">
        <f t="shared" si="19"/>
        <v>8.2747500000000009</v>
      </c>
      <c r="S97" s="37">
        <f t="shared" si="20"/>
        <v>1.3365</v>
      </c>
      <c r="T97" s="37">
        <f t="shared" si="26"/>
        <v>27.5</v>
      </c>
    </row>
    <row r="98" spans="1:23" ht="15.75" thickBot="1">
      <c r="A98" s="8" t="s">
        <v>140</v>
      </c>
      <c r="B98" s="202">
        <v>27.5</v>
      </c>
      <c r="C98" s="202">
        <v>27.5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11.472999999999999</v>
      </c>
      <c r="J98" s="21">
        <f t="shared" si="22"/>
        <v>6.4157499999999992</v>
      </c>
      <c r="K98" s="21">
        <f t="shared" si="23"/>
        <v>8.2747500000000009</v>
      </c>
      <c r="L98" s="21">
        <f t="shared" si="24"/>
        <v>1.3365</v>
      </c>
      <c r="M98" s="156">
        <f t="shared" si="25"/>
        <v>27.5</v>
      </c>
      <c r="N98" s="22"/>
      <c r="P98" s="37">
        <f t="shared" si="17"/>
        <v>11.472999999999999</v>
      </c>
      <c r="Q98" s="37">
        <f t="shared" si="18"/>
        <v>6.4157499999999992</v>
      </c>
      <c r="R98" s="37">
        <f t="shared" si="19"/>
        <v>8.2747500000000009</v>
      </c>
      <c r="S98" s="37">
        <f t="shared" si="20"/>
        <v>1.3365</v>
      </c>
      <c r="T98" s="37">
        <f t="shared" si="26"/>
        <v>27.5</v>
      </c>
    </row>
    <row r="99" spans="1:23" ht="15.75" thickBot="1">
      <c r="A99" s="8" t="s">
        <v>171</v>
      </c>
      <c r="B99" s="20">
        <f t="shared" ref="B99:H99" si="27">SUM(B3:B98)/4000</f>
        <v>0.65549999999999997</v>
      </c>
      <c r="C99" s="20">
        <f t="shared" si="27"/>
        <v>0.65549999999999997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0.27347460000000001</v>
      </c>
      <c r="J99" s="157">
        <f t="shared" ref="J99:L99" si="28">SUM(J3:J98)/4000</f>
        <v>0.1529281500000001</v>
      </c>
      <c r="K99" s="157">
        <f t="shared" si="28"/>
        <v>0.19723995000000016</v>
      </c>
      <c r="L99" s="157">
        <f t="shared" si="28"/>
        <v>3.1857300000000026E-2</v>
      </c>
      <c r="M99" s="158">
        <f>SUM(M3:M98)/4000</f>
        <v>0.65549999999999997</v>
      </c>
      <c r="N99" s="23"/>
      <c r="P99" s="37">
        <f>SUM(P3:P98)/4000</f>
        <v>0.27347460000000001</v>
      </c>
      <c r="Q99" s="37">
        <f t="shared" ref="Q99:S99" si="29">SUM(Q3:Q98)/4000</f>
        <v>0.1529281500000001</v>
      </c>
      <c r="R99" s="37">
        <f t="shared" si="29"/>
        <v>0.19723995000000016</v>
      </c>
      <c r="S99" s="37">
        <f t="shared" si="29"/>
        <v>3.1857300000000026E-2</v>
      </c>
      <c r="T99" s="37">
        <f t="shared" si="26"/>
        <v>0.65550000000000019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0.01</v>
      </c>
      <c r="N3" s="71">
        <v>0</v>
      </c>
      <c r="O3" s="53">
        <v>-60</v>
      </c>
      <c r="P3" s="53">
        <v>0</v>
      </c>
      <c r="Q3" s="53">
        <v>-45</v>
      </c>
      <c r="R3" s="53">
        <v>0</v>
      </c>
      <c r="S3" s="72">
        <v>0</v>
      </c>
      <c r="U3" s="73">
        <v>0.01</v>
      </c>
      <c r="V3" s="74">
        <v>-105</v>
      </c>
      <c r="W3">
        <v>0</v>
      </c>
      <c r="X3">
        <v>-60</v>
      </c>
      <c r="Y3">
        <v>-45</v>
      </c>
      <c r="Z3">
        <v>0.01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-70</v>
      </c>
      <c r="P4" s="46">
        <v>0</v>
      </c>
      <c r="Q4" s="46">
        <v>-45</v>
      </c>
      <c r="R4" s="46">
        <v>0</v>
      </c>
      <c r="S4" s="74">
        <v>0</v>
      </c>
      <c r="U4" s="73">
        <v>0</v>
      </c>
      <c r="V4" s="74">
        <v>-115</v>
      </c>
      <c r="W4">
        <v>0</v>
      </c>
      <c r="X4">
        <v>-70</v>
      </c>
      <c r="Y4">
        <v>-45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-85</v>
      </c>
      <c r="P5" s="46">
        <v>0</v>
      </c>
      <c r="Q5" s="46">
        <v>-45</v>
      </c>
      <c r="R5" s="46">
        <v>0</v>
      </c>
      <c r="S5" s="74">
        <v>0</v>
      </c>
      <c r="U5" s="73">
        <v>0</v>
      </c>
      <c r="V5" s="74">
        <v>-130</v>
      </c>
      <c r="W5">
        <v>0</v>
      </c>
      <c r="X5">
        <v>-85</v>
      </c>
      <c r="Y5">
        <v>-45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-94.99</v>
      </c>
      <c r="P6" s="46">
        <v>0</v>
      </c>
      <c r="Q6" s="46">
        <v>-45</v>
      </c>
      <c r="R6" s="46">
        <v>0</v>
      </c>
      <c r="S6" s="74">
        <v>0</v>
      </c>
      <c r="U6" s="73">
        <v>0</v>
      </c>
      <c r="V6" s="74">
        <v>-139.99</v>
      </c>
      <c r="W6">
        <v>0</v>
      </c>
      <c r="X6">
        <v>-94.99</v>
      </c>
      <c r="Y6">
        <v>-45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-160</v>
      </c>
      <c r="P7" s="46">
        <v>0</v>
      </c>
      <c r="Q7" s="46">
        <v>-20</v>
      </c>
      <c r="R7" s="46">
        <v>0</v>
      </c>
      <c r="S7" s="74">
        <v>0</v>
      </c>
      <c r="U7" s="73">
        <v>0</v>
      </c>
      <c r="V7" s="74">
        <v>-180</v>
      </c>
      <c r="W7">
        <v>0</v>
      </c>
      <c r="X7">
        <v>-160</v>
      </c>
      <c r="Y7">
        <v>-20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-175</v>
      </c>
      <c r="P8" s="46">
        <v>0</v>
      </c>
      <c r="Q8" s="46">
        <v>-20</v>
      </c>
      <c r="R8" s="46">
        <v>0</v>
      </c>
      <c r="S8" s="74">
        <v>0</v>
      </c>
      <c r="U8" s="73">
        <v>0</v>
      </c>
      <c r="V8" s="74">
        <v>-195</v>
      </c>
      <c r="W8">
        <v>0</v>
      </c>
      <c r="X8">
        <v>-175</v>
      </c>
      <c r="Y8">
        <v>-20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-175</v>
      </c>
      <c r="P9" s="46">
        <v>0</v>
      </c>
      <c r="Q9" s="46">
        <v>-20</v>
      </c>
      <c r="R9" s="46">
        <v>0</v>
      </c>
      <c r="S9" s="74">
        <v>0</v>
      </c>
      <c r="U9" s="73">
        <v>0</v>
      </c>
      <c r="V9" s="74">
        <v>-195</v>
      </c>
      <c r="W9">
        <v>0</v>
      </c>
      <c r="X9">
        <v>-175</v>
      </c>
      <c r="Y9">
        <v>-20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-190</v>
      </c>
      <c r="P10" s="46">
        <v>0</v>
      </c>
      <c r="Q10" s="46">
        <v>-20</v>
      </c>
      <c r="R10" s="46">
        <v>0</v>
      </c>
      <c r="S10" s="74">
        <v>0</v>
      </c>
      <c r="U10" s="73">
        <v>0</v>
      </c>
      <c r="V10" s="74">
        <v>-210</v>
      </c>
      <c r="W10">
        <v>0</v>
      </c>
      <c r="X10">
        <v>-190</v>
      </c>
      <c r="Y10">
        <v>-20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-260</v>
      </c>
      <c r="P11" s="46">
        <v>-93</v>
      </c>
      <c r="Q11" s="46">
        <v>-60</v>
      </c>
      <c r="R11" s="46">
        <v>0</v>
      </c>
      <c r="S11" s="74">
        <v>0</v>
      </c>
      <c r="U11" s="73">
        <v>0</v>
      </c>
      <c r="V11" s="74">
        <v>-413</v>
      </c>
      <c r="W11">
        <v>0</v>
      </c>
      <c r="X11">
        <v>-260</v>
      </c>
      <c r="Y11">
        <v>-60</v>
      </c>
      <c r="Z11">
        <v>0</v>
      </c>
      <c r="AA11">
        <v>-93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-275</v>
      </c>
      <c r="P12" s="46">
        <v>-113</v>
      </c>
      <c r="Q12" s="46">
        <v>-60</v>
      </c>
      <c r="R12" s="46">
        <v>0</v>
      </c>
      <c r="S12" s="74">
        <v>0</v>
      </c>
      <c r="U12" s="73">
        <v>0</v>
      </c>
      <c r="V12" s="74">
        <v>-448</v>
      </c>
      <c r="W12">
        <v>0</v>
      </c>
      <c r="X12">
        <v>-275</v>
      </c>
      <c r="Y12">
        <v>-60</v>
      </c>
      <c r="Z12">
        <v>0</v>
      </c>
      <c r="AA12">
        <v>-113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-300</v>
      </c>
      <c r="P13" s="46">
        <v>-136</v>
      </c>
      <c r="Q13" s="46">
        <v>-60</v>
      </c>
      <c r="R13" s="46">
        <v>0</v>
      </c>
      <c r="S13" s="74">
        <v>0</v>
      </c>
      <c r="U13" s="73">
        <v>0</v>
      </c>
      <c r="V13" s="74">
        <v>-496</v>
      </c>
      <c r="W13">
        <v>0</v>
      </c>
      <c r="X13">
        <v>-300</v>
      </c>
      <c r="Y13">
        <v>-60</v>
      </c>
      <c r="Z13">
        <v>0</v>
      </c>
      <c r="AA13">
        <v>-136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-315</v>
      </c>
      <c r="P14" s="46">
        <v>-157</v>
      </c>
      <c r="Q14" s="46">
        <v>-60</v>
      </c>
      <c r="R14" s="46">
        <v>0</v>
      </c>
      <c r="S14" s="74">
        <v>0</v>
      </c>
      <c r="U14" s="73">
        <v>0</v>
      </c>
      <c r="V14" s="74">
        <v>-532</v>
      </c>
      <c r="W14">
        <v>0</v>
      </c>
      <c r="X14">
        <v>-315</v>
      </c>
      <c r="Y14">
        <v>-60</v>
      </c>
      <c r="Z14">
        <v>0</v>
      </c>
      <c r="AA14">
        <v>-157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-325</v>
      </c>
      <c r="P15" s="46">
        <v>-113</v>
      </c>
      <c r="Q15" s="46">
        <v>-60</v>
      </c>
      <c r="R15" s="46">
        <v>0</v>
      </c>
      <c r="S15" s="74">
        <v>0</v>
      </c>
      <c r="U15" s="73">
        <v>0</v>
      </c>
      <c r="V15" s="74">
        <v>-498</v>
      </c>
      <c r="W15">
        <v>0</v>
      </c>
      <c r="X15">
        <v>-325</v>
      </c>
      <c r="Y15">
        <v>-60</v>
      </c>
      <c r="Z15">
        <v>0</v>
      </c>
      <c r="AA15">
        <v>-113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-340</v>
      </c>
      <c r="P16" s="46">
        <v>-133</v>
      </c>
      <c r="Q16" s="46">
        <v>-60</v>
      </c>
      <c r="R16" s="46">
        <v>0</v>
      </c>
      <c r="S16" s="74">
        <v>0</v>
      </c>
      <c r="U16" s="73">
        <v>0</v>
      </c>
      <c r="V16" s="74">
        <v>-533</v>
      </c>
      <c r="W16">
        <v>0</v>
      </c>
      <c r="X16">
        <v>-340</v>
      </c>
      <c r="Y16">
        <v>-60</v>
      </c>
      <c r="Z16">
        <v>0</v>
      </c>
      <c r="AA16">
        <v>-133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0.1</v>
      </c>
      <c r="N17" s="73">
        <v>0</v>
      </c>
      <c r="O17" s="46">
        <v>-345</v>
      </c>
      <c r="P17" s="46">
        <v>-157</v>
      </c>
      <c r="Q17" s="46">
        <v>-60</v>
      </c>
      <c r="R17" s="46">
        <v>0</v>
      </c>
      <c r="S17" s="74">
        <v>0</v>
      </c>
      <c r="U17" s="73">
        <v>0.1</v>
      </c>
      <c r="V17" s="74">
        <v>-562</v>
      </c>
      <c r="W17">
        <v>0</v>
      </c>
      <c r="X17">
        <v>-345</v>
      </c>
      <c r="Y17">
        <v>-60</v>
      </c>
      <c r="Z17">
        <v>0.1</v>
      </c>
      <c r="AA17">
        <v>-157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0.32</v>
      </c>
      <c r="N18" s="73">
        <v>0</v>
      </c>
      <c r="O18" s="46">
        <v>-360</v>
      </c>
      <c r="P18" s="46">
        <v>-183</v>
      </c>
      <c r="Q18" s="46">
        <v>-60</v>
      </c>
      <c r="R18" s="46">
        <v>0</v>
      </c>
      <c r="S18" s="74">
        <v>0</v>
      </c>
      <c r="U18" s="73">
        <v>0.32</v>
      </c>
      <c r="V18" s="74">
        <v>-603</v>
      </c>
      <c r="W18">
        <v>0</v>
      </c>
      <c r="X18">
        <v>-360</v>
      </c>
      <c r="Y18">
        <v>-60</v>
      </c>
      <c r="Z18">
        <v>0.32</v>
      </c>
      <c r="AA18">
        <v>-183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-370</v>
      </c>
      <c r="P19" s="46">
        <v>-205</v>
      </c>
      <c r="Q19" s="46">
        <v>-60</v>
      </c>
      <c r="R19" s="46">
        <v>0</v>
      </c>
      <c r="S19" s="74">
        <v>0</v>
      </c>
      <c r="U19" s="73">
        <v>0</v>
      </c>
      <c r="V19" s="74">
        <v>-635</v>
      </c>
      <c r="W19">
        <v>0</v>
      </c>
      <c r="X19">
        <v>-370</v>
      </c>
      <c r="Y19">
        <v>-60</v>
      </c>
      <c r="Z19">
        <v>0</v>
      </c>
      <c r="AA19">
        <v>-205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-380</v>
      </c>
      <c r="P20" s="46">
        <v>-230</v>
      </c>
      <c r="Q20" s="46">
        <v>-60</v>
      </c>
      <c r="R20" s="46">
        <v>0</v>
      </c>
      <c r="S20" s="74">
        <v>0</v>
      </c>
      <c r="U20" s="73">
        <v>0</v>
      </c>
      <c r="V20" s="74">
        <v>-670</v>
      </c>
      <c r="W20">
        <v>0</v>
      </c>
      <c r="X20">
        <v>-380</v>
      </c>
      <c r="Y20">
        <v>-60</v>
      </c>
      <c r="Z20">
        <v>0</v>
      </c>
      <c r="AA20">
        <v>-230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0.2</v>
      </c>
      <c r="N21" s="73">
        <v>0</v>
      </c>
      <c r="O21" s="46">
        <v>-390</v>
      </c>
      <c r="P21" s="46">
        <v>-253</v>
      </c>
      <c r="Q21" s="46">
        <v>-60</v>
      </c>
      <c r="R21" s="46">
        <v>0</v>
      </c>
      <c r="S21" s="74">
        <v>0</v>
      </c>
      <c r="U21" s="73">
        <v>0.2</v>
      </c>
      <c r="V21" s="74">
        <v>-703</v>
      </c>
      <c r="W21">
        <v>0</v>
      </c>
      <c r="X21">
        <v>-390</v>
      </c>
      <c r="Y21">
        <v>-60</v>
      </c>
      <c r="Z21">
        <v>0.2</v>
      </c>
      <c r="AA21">
        <v>-253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0.75</v>
      </c>
      <c r="N22" s="73">
        <v>0</v>
      </c>
      <c r="O22" s="46">
        <v>-405</v>
      </c>
      <c r="P22" s="46">
        <v>-277</v>
      </c>
      <c r="Q22" s="46">
        <v>-60</v>
      </c>
      <c r="R22" s="46">
        <v>0</v>
      </c>
      <c r="S22" s="74">
        <v>0</v>
      </c>
      <c r="U22" s="73">
        <v>0.75</v>
      </c>
      <c r="V22" s="74">
        <v>-742</v>
      </c>
      <c r="W22">
        <v>0</v>
      </c>
      <c r="X22">
        <v>-405</v>
      </c>
      <c r="Y22">
        <v>-60</v>
      </c>
      <c r="Z22">
        <v>0.75</v>
      </c>
      <c r="AA22">
        <v>-277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4.12</v>
      </c>
      <c r="N23" s="73">
        <v>0</v>
      </c>
      <c r="O23" s="46">
        <v>-185</v>
      </c>
      <c r="P23" s="46">
        <v>-369</v>
      </c>
      <c r="Q23" s="46">
        <v>-60</v>
      </c>
      <c r="R23" s="46">
        <v>0</v>
      </c>
      <c r="S23" s="74">
        <v>0</v>
      </c>
      <c r="U23" s="73">
        <v>4.12</v>
      </c>
      <c r="V23" s="74">
        <v>-614</v>
      </c>
      <c r="W23">
        <v>0</v>
      </c>
      <c r="X23">
        <v>-185</v>
      </c>
      <c r="Y23">
        <v>-60</v>
      </c>
      <c r="Z23">
        <v>4.12</v>
      </c>
      <c r="AA23">
        <v>-369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3.28</v>
      </c>
      <c r="N24" s="73">
        <v>0</v>
      </c>
      <c r="O24" s="46">
        <v>-210</v>
      </c>
      <c r="P24" s="46">
        <v>-390</v>
      </c>
      <c r="Q24" s="46">
        <v>-60</v>
      </c>
      <c r="R24" s="46">
        <v>0</v>
      </c>
      <c r="S24" s="74">
        <v>0</v>
      </c>
      <c r="U24" s="73">
        <v>3.28</v>
      </c>
      <c r="V24" s="74">
        <v>-660</v>
      </c>
      <c r="W24">
        <v>0</v>
      </c>
      <c r="X24">
        <v>-210</v>
      </c>
      <c r="Y24">
        <v>-60</v>
      </c>
      <c r="Z24">
        <v>3.28</v>
      </c>
      <c r="AA24">
        <v>-390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-235</v>
      </c>
      <c r="P25" s="46">
        <v>-417</v>
      </c>
      <c r="Q25" s="46">
        <v>-60</v>
      </c>
      <c r="R25" s="46">
        <v>0</v>
      </c>
      <c r="S25" s="74">
        <v>0</v>
      </c>
      <c r="U25" s="73">
        <v>0</v>
      </c>
      <c r="V25" s="74">
        <v>-712</v>
      </c>
      <c r="W25">
        <v>0</v>
      </c>
      <c r="X25">
        <v>-235</v>
      </c>
      <c r="Y25">
        <v>-60</v>
      </c>
      <c r="Z25">
        <v>0</v>
      </c>
      <c r="AA25">
        <v>-417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6.56</v>
      </c>
      <c r="N26" s="73">
        <v>0</v>
      </c>
      <c r="O26" s="46">
        <v>-265</v>
      </c>
      <c r="P26" s="46">
        <v>-447</v>
      </c>
      <c r="Q26" s="46">
        <v>-60</v>
      </c>
      <c r="R26" s="46">
        <v>0</v>
      </c>
      <c r="S26" s="74">
        <v>0</v>
      </c>
      <c r="U26" s="73">
        <v>6.56</v>
      </c>
      <c r="V26" s="74">
        <v>-772</v>
      </c>
      <c r="W26">
        <v>0</v>
      </c>
      <c r="X26">
        <v>-265</v>
      </c>
      <c r="Y26">
        <v>-60</v>
      </c>
      <c r="Z26">
        <v>6.56</v>
      </c>
      <c r="AA26">
        <v>-447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2.1</v>
      </c>
      <c r="N27" s="73">
        <v>0</v>
      </c>
      <c r="O27" s="46">
        <v>-230</v>
      </c>
      <c r="P27" s="46">
        <v>-474</v>
      </c>
      <c r="Q27" s="46">
        <v>-60</v>
      </c>
      <c r="R27" s="46">
        <v>0</v>
      </c>
      <c r="S27" s="74">
        <v>0</v>
      </c>
      <c r="U27" s="73">
        <v>2.1</v>
      </c>
      <c r="V27" s="74">
        <v>-764</v>
      </c>
      <c r="W27">
        <v>0</v>
      </c>
      <c r="X27">
        <v>-230</v>
      </c>
      <c r="Y27">
        <v>-60</v>
      </c>
      <c r="Z27">
        <v>2.1</v>
      </c>
      <c r="AA27">
        <v>-474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-245</v>
      </c>
      <c r="P28" s="46">
        <v>-503</v>
      </c>
      <c r="Q28" s="46">
        <v>-60</v>
      </c>
      <c r="R28" s="46">
        <v>0</v>
      </c>
      <c r="S28" s="74">
        <v>0</v>
      </c>
      <c r="U28" s="73">
        <v>0</v>
      </c>
      <c r="V28" s="74">
        <v>-808</v>
      </c>
      <c r="W28">
        <v>0</v>
      </c>
      <c r="X28">
        <v>-245</v>
      </c>
      <c r="Y28">
        <v>-60</v>
      </c>
      <c r="Z28">
        <v>0</v>
      </c>
      <c r="AA28">
        <v>-503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-265</v>
      </c>
      <c r="P29" s="46">
        <v>-532</v>
      </c>
      <c r="Q29" s="46">
        <v>-55</v>
      </c>
      <c r="R29" s="46">
        <v>0</v>
      </c>
      <c r="S29" s="74">
        <v>0</v>
      </c>
      <c r="U29" s="73">
        <v>0</v>
      </c>
      <c r="V29" s="74">
        <v>-852</v>
      </c>
      <c r="W29">
        <v>0</v>
      </c>
      <c r="X29">
        <v>-265</v>
      </c>
      <c r="Y29">
        <v>-55</v>
      </c>
      <c r="Z29">
        <v>0</v>
      </c>
      <c r="AA29">
        <v>-532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2.71</v>
      </c>
      <c r="N30" s="73">
        <v>-7</v>
      </c>
      <c r="O30" s="46">
        <v>-290</v>
      </c>
      <c r="P30" s="46">
        <v>-560</v>
      </c>
      <c r="Q30" s="46">
        <v>-55</v>
      </c>
      <c r="R30" s="46">
        <v>0</v>
      </c>
      <c r="S30" s="74">
        <v>0</v>
      </c>
      <c r="U30" s="73">
        <v>2.71</v>
      </c>
      <c r="V30" s="74">
        <v>-912</v>
      </c>
      <c r="W30">
        <v>-7</v>
      </c>
      <c r="X30">
        <v>-290</v>
      </c>
      <c r="Y30">
        <v>-55</v>
      </c>
      <c r="Z30">
        <v>2.71</v>
      </c>
      <c r="AA30">
        <v>-560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-39</v>
      </c>
      <c r="O31" s="46">
        <v>-310</v>
      </c>
      <c r="P31" s="46">
        <v>-412</v>
      </c>
      <c r="Q31" s="46">
        <v>-44</v>
      </c>
      <c r="R31" s="46">
        <v>0</v>
      </c>
      <c r="S31" s="74">
        <v>0</v>
      </c>
      <c r="U31" s="73">
        <v>0</v>
      </c>
      <c r="V31" s="74">
        <v>-805</v>
      </c>
      <c r="W31">
        <v>-39</v>
      </c>
      <c r="X31">
        <v>-310</v>
      </c>
      <c r="Y31">
        <v>-44</v>
      </c>
      <c r="Z31">
        <v>0</v>
      </c>
      <c r="AA31">
        <v>-412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-81</v>
      </c>
      <c r="O32" s="46">
        <v>-269.74</v>
      </c>
      <c r="P32" s="46">
        <v>-426</v>
      </c>
      <c r="Q32" s="46">
        <v>-38</v>
      </c>
      <c r="R32" s="46">
        <v>0</v>
      </c>
      <c r="S32" s="74">
        <v>0</v>
      </c>
      <c r="U32" s="73">
        <v>0</v>
      </c>
      <c r="V32" s="74">
        <v>-814.74</v>
      </c>
      <c r="W32">
        <v>-81</v>
      </c>
      <c r="X32">
        <v>-269.74</v>
      </c>
      <c r="Y32">
        <v>-38</v>
      </c>
      <c r="Z32">
        <v>0</v>
      </c>
      <c r="AA32">
        <v>-426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3.09</v>
      </c>
      <c r="N33" s="73">
        <v>-117</v>
      </c>
      <c r="O33" s="46">
        <v>-271</v>
      </c>
      <c r="P33" s="46">
        <v>-445</v>
      </c>
      <c r="Q33" s="46">
        <v>0</v>
      </c>
      <c r="R33" s="46">
        <v>0</v>
      </c>
      <c r="S33" s="74">
        <v>0</v>
      </c>
      <c r="U33" s="73">
        <v>3.09</v>
      </c>
      <c r="V33" s="74">
        <v>-833</v>
      </c>
      <c r="W33">
        <v>-117</v>
      </c>
      <c r="X33">
        <v>-271</v>
      </c>
      <c r="Y33">
        <v>0</v>
      </c>
      <c r="Z33">
        <v>3.09</v>
      </c>
      <c r="AA33">
        <v>-445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2.0299999999999998</v>
      </c>
      <c r="N34" s="73">
        <v>-167</v>
      </c>
      <c r="O34" s="46">
        <v>-296</v>
      </c>
      <c r="P34" s="46">
        <v>-461</v>
      </c>
      <c r="Q34" s="46">
        <v>0</v>
      </c>
      <c r="R34" s="46">
        <v>0</v>
      </c>
      <c r="S34" s="74">
        <v>0</v>
      </c>
      <c r="U34" s="73">
        <v>2.0299999999999998</v>
      </c>
      <c r="V34" s="74">
        <v>-924</v>
      </c>
      <c r="W34">
        <v>-167</v>
      </c>
      <c r="X34">
        <v>-296</v>
      </c>
      <c r="Y34">
        <v>0</v>
      </c>
      <c r="Z34">
        <v>2.0299999999999998</v>
      </c>
      <c r="AA34">
        <v>-461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4.7300000000000004</v>
      </c>
      <c r="N35" s="73">
        <v>-406</v>
      </c>
      <c r="O35" s="46">
        <v>-256</v>
      </c>
      <c r="P35" s="46">
        <v>-482</v>
      </c>
      <c r="Q35" s="46">
        <v>0</v>
      </c>
      <c r="R35" s="46">
        <v>0</v>
      </c>
      <c r="S35" s="74">
        <v>0</v>
      </c>
      <c r="U35" s="73">
        <v>4.7300000000000004</v>
      </c>
      <c r="V35" s="74">
        <v>-1144</v>
      </c>
      <c r="W35">
        <v>-406</v>
      </c>
      <c r="X35">
        <v>-256</v>
      </c>
      <c r="Y35">
        <v>0</v>
      </c>
      <c r="Z35">
        <v>4.7300000000000004</v>
      </c>
      <c r="AA35">
        <v>-482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2.2200000000000002</v>
      </c>
      <c r="N36" s="73">
        <v>-442</v>
      </c>
      <c r="O36" s="46">
        <v>-281</v>
      </c>
      <c r="P36" s="46">
        <v>-495</v>
      </c>
      <c r="Q36" s="46">
        <v>0</v>
      </c>
      <c r="R36" s="46">
        <v>0</v>
      </c>
      <c r="S36" s="74">
        <v>0</v>
      </c>
      <c r="U36" s="73">
        <v>2.2200000000000002</v>
      </c>
      <c r="V36" s="74">
        <v>-1218</v>
      </c>
      <c r="W36">
        <v>-442</v>
      </c>
      <c r="X36">
        <v>-281</v>
      </c>
      <c r="Y36">
        <v>0</v>
      </c>
      <c r="Z36">
        <v>2.2200000000000002</v>
      </c>
      <c r="AA36">
        <v>-495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1.06</v>
      </c>
      <c r="N37" s="73">
        <v>-471</v>
      </c>
      <c r="O37" s="46">
        <v>-346</v>
      </c>
      <c r="P37" s="46">
        <v>-512</v>
      </c>
      <c r="Q37" s="46">
        <v>0</v>
      </c>
      <c r="R37" s="46">
        <v>0</v>
      </c>
      <c r="S37" s="74">
        <v>0</v>
      </c>
      <c r="U37" s="73">
        <v>1.06</v>
      </c>
      <c r="V37" s="74">
        <v>-1329</v>
      </c>
      <c r="W37">
        <v>-471</v>
      </c>
      <c r="X37">
        <v>-346</v>
      </c>
      <c r="Y37">
        <v>0</v>
      </c>
      <c r="Z37">
        <v>1.06</v>
      </c>
      <c r="AA37">
        <v>-512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-482</v>
      </c>
      <c r="O38" s="46">
        <v>-544</v>
      </c>
      <c r="P38" s="46">
        <v>-271</v>
      </c>
      <c r="Q38" s="46">
        <v>0</v>
      </c>
      <c r="R38" s="46">
        <v>0</v>
      </c>
      <c r="S38" s="74">
        <v>0</v>
      </c>
      <c r="U38" s="73">
        <v>0</v>
      </c>
      <c r="V38" s="74">
        <v>-1297</v>
      </c>
      <c r="W38">
        <v>-482</v>
      </c>
      <c r="X38">
        <v>-544</v>
      </c>
      <c r="Y38">
        <v>0</v>
      </c>
      <c r="Z38">
        <v>0</v>
      </c>
      <c r="AA38">
        <v>-271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-509</v>
      </c>
      <c r="O39" s="46">
        <v>-554</v>
      </c>
      <c r="P39" s="46">
        <v>-261</v>
      </c>
      <c r="Q39" s="46">
        <v>0</v>
      </c>
      <c r="R39" s="46">
        <v>0</v>
      </c>
      <c r="S39" s="74">
        <v>0</v>
      </c>
      <c r="U39" s="73">
        <v>0</v>
      </c>
      <c r="V39" s="74">
        <v>-1324</v>
      </c>
      <c r="W39">
        <v>-509</v>
      </c>
      <c r="X39">
        <v>-554</v>
      </c>
      <c r="Y39">
        <v>0</v>
      </c>
      <c r="Z39">
        <v>0</v>
      </c>
      <c r="AA39">
        <v>-261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-491</v>
      </c>
      <c r="O40" s="46">
        <v>-539</v>
      </c>
      <c r="P40" s="46">
        <v>-201</v>
      </c>
      <c r="Q40" s="46">
        <v>0</v>
      </c>
      <c r="R40" s="46">
        <v>0</v>
      </c>
      <c r="S40" s="74">
        <v>0</v>
      </c>
      <c r="U40" s="73">
        <v>0</v>
      </c>
      <c r="V40" s="74">
        <v>-1231</v>
      </c>
      <c r="W40">
        <v>-491</v>
      </c>
      <c r="X40">
        <v>-539</v>
      </c>
      <c r="Y40">
        <v>0</v>
      </c>
      <c r="Z40">
        <v>0</v>
      </c>
      <c r="AA40">
        <v>-201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-459</v>
      </c>
      <c r="O41" s="46">
        <v>-528.97</v>
      </c>
      <c r="P41" s="46">
        <v>-154</v>
      </c>
      <c r="Q41" s="46">
        <v>0</v>
      </c>
      <c r="R41" s="46">
        <v>0</v>
      </c>
      <c r="S41" s="74">
        <v>0</v>
      </c>
      <c r="U41" s="73">
        <v>0</v>
      </c>
      <c r="V41" s="74">
        <v>-1141.97</v>
      </c>
      <c r="W41">
        <v>-459</v>
      </c>
      <c r="X41">
        <v>-528.97</v>
      </c>
      <c r="Y41">
        <v>0</v>
      </c>
      <c r="Z41">
        <v>0</v>
      </c>
      <c r="AA41">
        <v>-154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-428</v>
      </c>
      <c r="O42" s="46">
        <v>-509</v>
      </c>
      <c r="P42" s="46">
        <v>-112</v>
      </c>
      <c r="Q42" s="46">
        <v>0</v>
      </c>
      <c r="R42" s="46">
        <v>0</v>
      </c>
      <c r="S42" s="74">
        <v>0</v>
      </c>
      <c r="U42" s="73">
        <v>0</v>
      </c>
      <c r="V42" s="74">
        <v>-1049</v>
      </c>
      <c r="W42">
        <v>-428</v>
      </c>
      <c r="X42">
        <v>-509</v>
      </c>
      <c r="Y42">
        <v>0</v>
      </c>
      <c r="Z42">
        <v>0</v>
      </c>
      <c r="AA42">
        <v>-112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-411</v>
      </c>
      <c r="O43" s="46">
        <v>-494</v>
      </c>
      <c r="P43" s="46">
        <v>-96</v>
      </c>
      <c r="Q43" s="46">
        <v>0</v>
      </c>
      <c r="R43" s="46">
        <v>0</v>
      </c>
      <c r="S43" s="74">
        <v>0</v>
      </c>
      <c r="U43" s="73">
        <v>0</v>
      </c>
      <c r="V43" s="74">
        <v>-1001</v>
      </c>
      <c r="W43">
        <v>-411</v>
      </c>
      <c r="X43">
        <v>-494</v>
      </c>
      <c r="Y43">
        <v>0</v>
      </c>
      <c r="Z43">
        <v>0</v>
      </c>
      <c r="AA43">
        <v>-96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-395</v>
      </c>
      <c r="O44" s="46">
        <v>-484</v>
      </c>
      <c r="P44" s="46">
        <v>-68</v>
      </c>
      <c r="Q44" s="46">
        <v>0</v>
      </c>
      <c r="R44" s="46">
        <v>0</v>
      </c>
      <c r="S44" s="74">
        <v>0</v>
      </c>
      <c r="U44" s="73">
        <v>0</v>
      </c>
      <c r="V44" s="74">
        <v>-947</v>
      </c>
      <c r="W44">
        <v>-395</v>
      </c>
      <c r="X44">
        <v>-484</v>
      </c>
      <c r="Y44">
        <v>0</v>
      </c>
      <c r="Z44">
        <v>0</v>
      </c>
      <c r="AA44">
        <v>-68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-365</v>
      </c>
      <c r="O45" s="46">
        <v>-469</v>
      </c>
      <c r="P45" s="46">
        <v>-45</v>
      </c>
      <c r="Q45" s="46">
        <v>0</v>
      </c>
      <c r="R45" s="46">
        <v>0</v>
      </c>
      <c r="S45" s="74">
        <v>0</v>
      </c>
      <c r="U45" s="73">
        <v>0</v>
      </c>
      <c r="V45" s="74">
        <v>-879</v>
      </c>
      <c r="W45">
        <v>-365</v>
      </c>
      <c r="X45">
        <v>-469</v>
      </c>
      <c r="Y45">
        <v>0</v>
      </c>
      <c r="Z45">
        <v>0</v>
      </c>
      <c r="AA45">
        <v>-45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-352</v>
      </c>
      <c r="O46" s="46">
        <v>-454</v>
      </c>
      <c r="P46" s="46">
        <v>-22</v>
      </c>
      <c r="Q46" s="46">
        <v>0</v>
      </c>
      <c r="R46" s="46">
        <v>0</v>
      </c>
      <c r="S46" s="74">
        <v>0</v>
      </c>
      <c r="U46" s="73">
        <v>0</v>
      </c>
      <c r="V46" s="74">
        <v>-828</v>
      </c>
      <c r="W46">
        <v>-352</v>
      </c>
      <c r="X46">
        <v>-454</v>
      </c>
      <c r="Y46">
        <v>0</v>
      </c>
      <c r="Z46">
        <v>0</v>
      </c>
      <c r="AA46">
        <v>-22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-313</v>
      </c>
      <c r="O47" s="46">
        <v>-439</v>
      </c>
      <c r="P47" s="46">
        <v>-27</v>
      </c>
      <c r="Q47" s="46">
        <v>0</v>
      </c>
      <c r="R47" s="46">
        <v>0</v>
      </c>
      <c r="S47" s="74">
        <v>0</v>
      </c>
      <c r="U47" s="73">
        <v>0</v>
      </c>
      <c r="V47" s="74">
        <v>-779</v>
      </c>
      <c r="W47">
        <v>-313</v>
      </c>
      <c r="X47">
        <v>-439</v>
      </c>
      <c r="Y47">
        <v>0</v>
      </c>
      <c r="Z47">
        <v>0</v>
      </c>
      <c r="AA47">
        <v>-27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-271</v>
      </c>
      <c r="O48" s="46">
        <v>-424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-695</v>
      </c>
      <c r="W48">
        <v>-271</v>
      </c>
      <c r="X48">
        <v>-424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-249</v>
      </c>
      <c r="O49" s="46">
        <v>-394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-643</v>
      </c>
      <c r="W49">
        <v>-249</v>
      </c>
      <c r="X49">
        <v>-394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-215</v>
      </c>
      <c r="O50" s="46">
        <v>-369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-584</v>
      </c>
      <c r="W50">
        <v>-215</v>
      </c>
      <c r="X50">
        <v>-369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-186</v>
      </c>
      <c r="O51" s="46">
        <v>-364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-550</v>
      </c>
      <c r="W51">
        <v>-186</v>
      </c>
      <c r="X51">
        <v>-364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-143</v>
      </c>
      <c r="O52" s="46">
        <v>-339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-482</v>
      </c>
      <c r="W52">
        <v>-143</v>
      </c>
      <c r="X52">
        <v>-339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-124</v>
      </c>
      <c r="O53" s="46">
        <v>-313.5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-437.5</v>
      </c>
      <c r="W53">
        <v>-124</v>
      </c>
      <c r="X53">
        <v>-313.5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-76</v>
      </c>
      <c r="O54" s="46">
        <v>-293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-369</v>
      </c>
      <c r="W54">
        <v>-76</v>
      </c>
      <c r="X54">
        <v>-293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-30</v>
      </c>
      <c r="O55" s="46">
        <v>-283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-313</v>
      </c>
      <c r="W55">
        <v>-30</v>
      </c>
      <c r="X55">
        <v>-283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-17</v>
      </c>
      <c r="O56" s="46">
        <v>-289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-306</v>
      </c>
      <c r="W56">
        <v>-17</v>
      </c>
      <c r="X56">
        <v>-289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-274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-274</v>
      </c>
      <c r="W57">
        <v>0</v>
      </c>
      <c r="X57">
        <v>-274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-266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-266</v>
      </c>
      <c r="W58">
        <v>0</v>
      </c>
      <c r="X58">
        <v>-266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-286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-286</v>
      </c>
      <c r="W59">
        <v>0</v>
      </c>
      <c r="X59">
        <v>-286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-71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-71</v>
      </c>
      <c r="W60">
        <v>0</v>
      </c>
      <c r="X60">
        <v>-71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-51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-51</v>
      </c>
      <c r="W61">
        <v>0</v>
      </c>
      <c r="X61">
        <v>-51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-31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-31</v>
      </c>
      <c r="W62">
        <v>0</v>
      </c>
      <c r="X62">
        <v>-31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-110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-110</v>
      </c>
      <c r="W63">
        <v>0</v>
      </c>
      <c r="X63">
        <v>-110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-100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-100</v>
      </c>
      <c r="W64">
        <v>0</v>
      </c>
      <c r="X64">
        <v>-100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-85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-85</v>
      </c>
      <c r="W65">
        <v>0</v>
      </c>
      <c r="X65">
        <v>-85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-90</v>
      </c>
      <c r="P66" s="46">
        <v>-3</v>
      </c>
      <c r="Q66" s="46">
        <v>0</v>
      </c>
      <c r="R66" s="46">
        <v>0</v>
      </c>
      <c r="S66" s="74">
        <v>0</v>
      </c>
      <c r="U66" s="73">
        <v>0</v>
      </c>
      <c r="V66" s="74">
        <v>-93</v>
      </c>
      <c r="W66">
        <v>0</v>
      </c>
      <c r="X66">
        <v>-90</v>
      </c>
      <c r="Y66">
        <v>0</v>
      </c>
      <c r="Z66">
        <v>0</v>
      </c>
      <c r="AA66">
        <v>-3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4.1500000000000004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4.1500000000000004</v>
      </c>
      <c r="V67" s="74">
        <v>0</v>
      </c>
      <c r="W67">
        <v>0</v>
      </c>
      <c r="X67">
        <v>0</v>
      </c>
      <c r="Y67">
        <v>0</v>
      </c>
      <c r="Z67">
        <v>4.1500000000000004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3.38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3.38</v>
      </c>
      <c r="V68" s="74">
        <v>0</v>
      </c>
      <c r="W68">
        <v>0</v>
      </c>
      <c r="X68">
        <v>0</v>
      </c>
      <c r="Y68">
        <v>0</v>
      </c>
      <c r="Z68">
        <v>3.38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3.47</v>
      </c>
      <c r="N69" s="73">
        <v>0</v>
      </c>
      <c r="O69" s="46">
        <v>-1</v>
      </c>
      <c r="P69" s="46">
        <v>0</v>
      </c>
      <c r="Q69" s="46">
        <v>0</v>
      </c>
      <c r="R69" s="46">
        <v>0</v>
      </c>
      <c r="S69" s="74">
        <v>0</v>
      </c>
      <c r="U69" s="73">
        <v>3.47</v>
      </c>
      <c r="V69" s="74">
        <v>-1</v>
      </c>
      <c r="W69">
        <v>0</v>
      </c>
      <c r="X69">
        <v>-1</v>
      </c>
      <c r="Y69">
        <v>0</v>
      </c>
      <c r="Z69">
        <v>3.47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3.09</v>
      </c>
      <c r="N70" s="73">
        <v>0</v>
      </c>
      <c r="O70" s="46">
        <v>-16</v>
      </c>
      <c r="P70" s="46">
        <v>0</v>
      </c>
      <c r="Q70" s="46">
        <v>0</v>
      </c>
      <c r="R70" s="46">
        <v>0</v>
      </c>
      <c r="S70" s="74">
        <v>0</v>
      </c>
      <c r="U70" s="73">
        <v>3.09</v>
      </c>
      <c r="V70" s="74">
        <v>-16</v>
      </c>
      <c r="W70">
        <v>0</v>
      </c>
      <c r="X70">
        <v>-16</v>
      </c>
      <c r="Y70">
        <v>0</v>
      </c>
      <c r="Z70">
        <v>3.09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-26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-26</v>
      </c>
      <c r="W71">
        <v>0</v>
      </c>
      <c r="X71">
        <v>-26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1.45</v>
      </c>
      <c r="N72" s="73">
        <v>0</v>
      </c>
      <c r="O72" s="46">
        <v>-31</v>
      </c>
      <c r="P72" s="46">
        <v>0</v>
      </c>
      <c r="Q72" s="46">
        <v>0</v>
      </c>
      <c r="R72" s="46">
        <v>0</v>
      </c>
      <c r="S72" s="74">
        <v>0</v>
      </c>
      <c r="U72" s="73">
        <v>1.45</v>
      </c>
      <c r="V72" s="74">
        <v>-31</v>
      </c>
      <c r="W72">
        <v>0</v>
      </c>
      <c r="X72">
        <v>-31</v>
      </c>
      <c r="Y72">
        <v>0</v>
      </c>
      <c r="Z72">
        <v>1.45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2.0299999999999998</v>
      </c>
      <c r="N73" s="73">
        <v>0</v>
      </c>
      <c r="O73" s="46">
        <v>-29</v>
      </c>
      <c r="P73" s="46">
        <v>0</v>
      </c>
      <c r="Q73" s="46">
        <v>0</v>
      </c>
      <c r="R73" s="46">
        <v>0</v>
      </c>
      <c r="S73" s="74">
        <v>0</v>
      </c>
      <c r="U73" s="73">
        <v>2.0299999999999998</v>
      </c>
      <c r="V73" s="74">
        <v>-29</v>
      </c>
      <c r="W73">
        <v>0</v>
      </c>
      <c r="X73">
        <v>-29</v>
      </c>
      <c r="Y73">
        <v>0</v>
      </c>
      <c r="Z73">
        <v>2.0299999999999998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2.7</v>
      </c>
      <c r="N74" s="73">
        <v>0</v>
      </c>
      <c r="O74" s="46">
        <v>-41</v>
      </c>
      <c r="P74" s="46">
        <v>0</v>
      </c>
      <c r="Q74" s="46">
        <v>0</v>
      </c>
      <c r="R74" s="46">
        <v>0</v>
      </c>
      <c r="S74" s="74">
        <v>0</v>
      </c>
      <c r="U74" s="73">
        <v>2.7</v>
      </c>
      <c r="V74" s="74">
        <v>-41</v>
      </c>
      <c r="W74">
        <v>0</v>
      </c>
      <c r="X74">
        <v>-41</v>
      </c>
      <c r="Y74">
        <v>0</v>
      </c>
      <c r="Z74">
        <v>2.7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3.76</v>
      </c>
      <c r="N75" s="73">
        <v>0</v>
      </c>
      <c r="O75" s="46">
        <v>-66</v>
      </c>
      <c r="P75" s="46">
        <v>-1</v>
      </c>
      <c r="Q75" s="46">
        <v>0</v>
      </c>
      <c r="R75" s="46">
        <v>0</v>
      </c>
      <c r="S75" s="74">
        <v>0</v>
      </c>
      <c r="U75" s="73">
        <v>3.76</v>
      </c>
      <c r="V75" s="74">
        <v>-67</v>
      </c>
      <c r="W75">
        <v>0</v>
      </c>
      <c r="X75">
        <v>-66</v>
      </c>
      <c r="Y75">
        <v>0</v>
      </c>
      <c r="Z75">
        <v>3.76</v>
      </c>
      <c r="AA75">
        <v>-1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6.37</v>
      </c>
      <c r="N76" s="73">
        <v>0</v>
      </c>
      <c r="O76" s="46">
        <v>-96</v>
      </c>
      <c r="P76" s="46">
        <v>-86</v>
      </c>
      <c r="Q76" s="46">
        <v>0</v>
      </c>
      <c r="R76" s="46">
        <v>0</v>
      </c>
      <c r="S76" s="74">
        <v>0</v>
      </c>
      <c r="U76" s="73">
        <v>6.37</v>
      </c>
      <c r="V76" s="74">
        <v>-182</v>
      </c>
      <c r="W76">
        <v>0</v>
      </c>
      <c r="X76">
        <v>-96</v>
      </c>
      <c r="Y76">
        <v>0</v>
      </c>
      <c r="Z76">
        <v>6.37</v>
      </c>
      <c r="AA76">
        <v>-86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-41</v>
      </c>
      <c r="P77" s="46">
        <v>-102</v>
      </c>
      <c r="Q77" s="46">
        <v>0</v>
      </c>
      <c r="R77" s="46">
        <v>0</v>
      </c>
      <c r="S77" s="74">
        <v>0</v>
      </c>
      <c r="U77" s="73">
        <v>0</v>
      </c>
      <c r="V77" s="74">
        <v>-143</v>
      </c>
      <c r="W77">
        <v>0</v>
      </c>
      <c r="X77">
        <v>-41</v>
      </c>
      <c r="Y77">
        <v>0</v>
      </c>
      <c r="Z77">
        <v>0</v>
      </c>
      <c r="AA77">
        <v>-102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-66</v>
      </c>
      <c r="P78" s="46">
        <v>-123</v>
      </c>
      <c r="Q78" s="46">
        <v>0</v>
      </c>
      <c r="R78" s="46">
        <v>0</v>
      </c>
      <c r="S78" s="74">
        <v>0</v>
      </c>
      <c r="U78" s="73">
        <v>0</v>
      </c>
      <c r="V78" s="74">
        <v>-189</v>
      </c>
      <c r="W78">
        <v>0</v>
      </c>
      <c r="X78">
        <v>-66</v>
      </c>
      <c r="Y78">
        <v>0</v>
      </c>
      <c r="Z78">
        <v>0</v>
      </c>
      <c r="AA78">
        <v>-123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-185</v>
      </c>
      <c r="P79" s="46">
        <v>-303</v>
      </c>
      <c r="Q79" s="46">
        <v>-10</v>
      </c>
      <c r="R79" s="46">
        <v>0</v>
      </c>
      <c r="S79" s="74">
        <v>0</v>
      </c>
      <c r="U79" s="73">
        <v>0</v>
      </c>
      <c r="V79" s="74">
        <v>-498</v>
      </c>
      <c r="W79">
        <v>0</v>
      </c>
      <c r="X79">
        <v>-185</v>
      </c>
      <c r="Y79">
        <v>-10</v>
      </c>
      <c r="Z79">
        <v>0</v>
      </c>
      <c r="AA79">
        <v>-303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0.28000000000000003</v>
      </c>
      <c r="N80" s="73">
        <v>0</v>
      </c>
      <c r="O80" s="46">
        <v>-190</v>
      </c>
      <c r="P80" s="46">
        <v>-294</v>
      </c>
      <c r="Q80" s="46">
        <v>-10</v>
      </c>
      <c r="R80" s="46">
        <v>0</v>
      </c>
      <c r="S80" s="74">
        <v>0</v>
      </c>
      <c r="U80" s="73">
        <v>0.28000000000000003</v>
      </c>
      <c r="V80" s="74">
        <v>-494</v>
      </c>
      <c r="W80">
        <v>0</v>
      </c>
      <c r="X80">
        <v>-190</v>
      </c>
      <c r="Y80">
        <v>-10</v>
      </c>
      <c r="Z80">
        <v>0.28000000000000003</v>
      </c>
      <c r="AA80">
        <v>-294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-180</v>
      </c>
      <c r="P81" s="46">
        <v>-289</v>
      </c>
      <c r="Q81" s="46">
        <v>-10</v>
      </c>
      <c r="R81" s="46">
        <v>0</v>
      </c>
      <c r="S81" s="74">
        <v>0</v>
      </c>
      <c r="U81" s="73">
        <v>0</v>
      </c>
      <c r="V81" s="74">
        <v>-479</v>
      </c>
      <c r="W81">
        <v>0</v>
      </c>
      <c r="X81">
        <v>-180</v>
      </c>
      <c r="Y81">
        <v>-10</v>
      </c>
      <c r="Z81">
        <v>0</v>
      </c>
      <c r="AA81">
        <v>-289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-165</v>
      </c>
      <c r="P82" s="46">
        <v>-273</v>
      </c>
      <c r="Q82" s="46">
        <v>-10</v>
      </c>
      <c r="R82" s="46">
        <v>0</v>
      </c>
      <c r="S82" s="74">
        <v>0</v>
      </c>
      <c r="U82" s="73">
        <v>0</v>
      </c>
      <c r="V82" s="74">
        <v>-448</v>
      </c>
      <c r="W82">
        <v>0</v>
      </c>
      <c r="X82">
        <v>-165</v>
      </c>
      <c r="Y82">
        <v>-10</v>
      </c>
      <c r="Z82">
        <v>0</v>
      </c>
      <c r="AA82">
        <v>-273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0.52</v>
      </c>
      <c r="N83" s="73">
        <v>0</v>
      </c>
      <c r="O83" s="46">
        <v>-150</v>
      </c>
      <c r="P83" s="46">
        <v>-276.99</v>
      </c>
      <c r="Q83" s="46">
        <v>-12</v>
      </c>
      <c r="R83" s="46">
        <v>0</v>
      </c>
      <c r="S83" s="74">
        <v>0</v>
      </c>
      <c r="U83" s="73">
        <v>0.52</v>
      </c>
      <c r="V83" s="74">
        <v>-438.99</v>
      </c>
      <c r="W83">
        <v>0</v>
      </c>
      <c r="X83">
        <v>-150</v>
      </c>
      <c r="Y83">
        <v>-12</v>
      </c>
      <c r="Z83">
        <v>0.52</v>
      </c>
      <c r="AA83">
        <v>-276.99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0.42</v>
      </c>
      <c r="N84" s="73">
        <v>0</v>
      </c>
      <c r="O84" s="46">
        <v>-135</v>
      </c>
      <c r="P84" s="46">
        <v>-264</v>
      </c>
      <c r="Q84" s="46">
        <v>-18</v>
      </c>
      <c r="R84" s="46">
        <v>0</v>
      </c>
      <c r="S84" s="74">
        <v>0</v>
      </c>
      <c r="U84" s="73">
        <v>0.42</v>
      </c>
      <c r="V84" s="74">
        <v>-417</v>
      </c>
      <c r="W84">
        <v>0</v>
      </c>
      <c r="X84">
        <v>-135</v>
      </c>
      <c r="Y84">
        <v>-18</v>
      </c>
      <c r="Z84">
        <v>0.42</v>
      </c>
      <c r="AA84">
        <v>-264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0.48</v>
      </c>
      <c r="N85" s="73">
        <v>0</v>
      </c>
      <c r="O85" s="46">
        <v>-110</v>
      </c>
      <c r="P85" s="46">
        <v>-262</v>
      </c>
      <c r="Q85" s="46">
        <v>-25</v>
      </c>
      <c r="R85" s="46">
        <v>0</v>
      </c>
      <c r="S85" s="74">
        <v>0</v>
      </c>
      <c r="U85" s="73">
        <v>0.48</v>
      </c>
      <c r="V85" s="74">
        <v>-397</v>
      </c>
      <c r="W85">
        <v>0</v>
      </c>
      <c r="X85">
        <v>-110</v>
      </c>
      <c r="Y85">
        <v>-25</v>
      </c>
      <c r="Z85">
        <v>0.48</v>
      </c>
      <c r="AA85">
        <v>-262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0.44</v>
      </c>
      <c r="N86" s="73">
        <v>0</v>
      </c>
      <c r="O86" s="46">
        <v>-75</v>
      </c>
      <c r="P86" s="46">
        <v>-244</v>
      </c>
      <c r="Q86" s="46">
        <v>-24</v>
      </c>
      <c r="R86" s="46">
        <v>0</v>
      </c>
      <c r="S86" s="74">
        <v>0</v>
      </c>
      <c r="U86" s="73">
        <v>0.44</v>
      </c>
      <c r="V86" s="74">
        <v>-343</v>
      </c>
      <c r="W86">
        <v>0</v>
      </c>
      <c r="X86">
        <v>-75</v>
      </c>
      <c r="Y86">
        <v>-24</v>
      </c>
      <c r="Z86">
        <v>0.44</v>
      </c>
      <c r="AA86">
        <v>-244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0.14000000000000001</v>
      </c>
      <c r="N87" s="73">
        <v>0</v>
      </c>
      <c r="O87" s="46">
        <v>-35</v>
      </c>
      <c r="P87" s="46">
        <v>-228</v>
      </c>
      <c r="Q87" s="46">
        <v>-25</v>
      </c>
      <c r="R87" s="46">
        <v>0</v>
      </c>
      <c r="S87" s="74">
        <v>0</v>
      </c>
      <c r="U87" s="73">
        <v>0.14000000000000001</v>
      </c>
      <c r="V87" s="74">
        <v>-288</v>
      </c>
      <c r="W87">
        <v>0</v>
      </c>
      <c r="X87">
        <v>-35</v>
      </c>
      <c r="Y87">
        <v>-25</v>
      </c>
      <c r="Z87">
        <v>0.14000000000000001</v>
      </c>
      <c r="AA87">
        <v>-228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0.18</v>
      </c>
      <c r="N88" s="73">
        <v>0</v>
      </c>
      <c r="O88" s="46">
        <v>0</v>
      </c>
      <c r="P88" s="46">
        <v>-193</v>
      </c>
      <c r="Q88" s="46">
        <v>-29</v>
      </c>
      <c r="R88" s="46">
        <v>0</v>
      </c>
      <c r="S88" s="74">
        <v>0</v>
      </c>
      <c r="U88" s="73">
        <v>0.18</v>
      </c>
      <c r="V88" s="74">
        <v>-222</v>
      </c>
      <c r="W88">
        <v>0</v>
      </c>
      <c r="X88">
        <v>0</v>
      </c>
      <c r="Y88">
        <v>-29</v>
      </c>
      <c r="Z88">
        <v>0.18</v>
      </c>
      <c r="AA88">
        <v>-193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</v>
      </c>
      <c r="N89" s="73">
        <v>0</v>
      </c>
      <c r="O89" s="46">
        <v>0</v>
      </c>
      <c r="P89" s="46">
        <v>-131</v>
      </c>
      <c r="Q89" s="46">
        <v>-32</v>
      </c>
      <c r="R89" s="46">
        <v>0</v>
      </c>
      <c r="S89" s="74">
        <v>0</v>
      </c>
      <c r="U89" s="73">
        <v>0.1</v>
      </c>
      <c r="V89" s="74">
        <v>-163</v>
      </c>
      <c r="W89">
        <v>0</v>
      </c>
      <c r="X89">
        <v>0</v>
      </c>
      <c r="Y89">
        <v>-32</v>
      </c>
      <c r="Z89">
        <v>0.1</v>
      </c>
      <c r="AA89">
        <v>-131</v>
      </c>
    </row>
    <row r="90" spans="7:27">
      <c r="G90" t="s">
        <v>132</v>
      </c>
      <c r="H90" s="73">
        <v>1.35</v>
      </c>
      <c r="I90" s="46">
        <v>0</v>
      </c>
      <c r="J90" s="46">
        <v>0</v>
      </c>
      <c r="K90" s="46">
        <v>0</v>
      </c>
      <c r="L90" s="46">
        <v>0</v>
      </c>
      <c r="M90" s="74">
        <v>0.09</v>
      </c>
      <c r="N90" s="73">
        <v>0</v>
      </c>
      <c r="O90" s="46">
        <v>0</v>
      </c>
      <c r="P90" s="46">
        <v>-94</v>
      </c>
      <c r="Q90" s="46">
        <v>-32</v>
      </c>
      <c r="R90" s="46">
        <v>0</v>
      </c>
      <c r="S90" s="74">
        <v>0</v>
      </c>
      <c r="U90" s="73">
        <v>1.44</v>
      </c>
      <c r="V90" s="74">
        <v>-126</v>
      </c>
      <c r="W90">
        <v>1.35</v>
      </c>
      <c r="X90">
        <v>0</v>
      </c>
      <c r="Y90">
        <v>-32</v>
      </c>
      <c r="Z90">
        <v>0.09</v>
      </c>
      <c r="AA90">
        <v>-94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0</v>
      </c>
      <c r="P91" s="46">
        <v>0</v>
      </c>
      <c r="Q91" s="46">
        <v>-35</v>
      </c>
      <c r="R91" s="46">
        <v>0</v>
      </c>
      <c r="S91" s="74">
        <v>0</v>
      </c>
      <c r="U91" s="73">
        <v>0.08</v>
      </c>
      <c r="V91" s="74">
        <v>-35</v>
      </c>
      <c r="W91">
        <v>0</v>
      </c>
      <c r="X91">
        <v>0</v>
      </c>
      <c r="Y91">
        <v>-35</v>
      </c>
      <c r="Z91">
        <v>0.08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0.14000000000000001</v>
      </c>
      <c r="N92" s="73">
        <v>0</v>
      </c>
      <c r="O92" s="46">
        <v>0</v>
      </c>
      <c r="P92" s="46">
        <v>0</v>
      </c>
      <c r="Q92" s="46">
        <v>-33</v>
      </c>
      <c r="R92" s="46">
        <v>0</v>
      </c>
      <c r="S92" s="74">
        <v>0</v>
      </c>
      <c r="U92" s="73">
        <v>0.14000000000000001</v>
      </c>
      <c r="V92" s="74">
        <v>-33</v>
      </c>
      <c r="W92">
        <v>0</v>
      </c>
      <c r="X92">
        <v>0</v>
      </c>
      <c r="Y92">
        <v>-33</v>
      </c>
      <c r="Z92">
        <v>0.14000000000000001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0</v>
      </c>
      <c r="Q93" s="46">
        <v>-33</v>
      </c>
      <c r="R93" s="46">
        <v>0</v>
      </c>
      <c r="S93" s="74">
        <v>0</v>
      </c>
      <c r="U93" s="73">
        <v>0.01</v>
      </c>
      <c r="V93" s="74">
        <v>-33</v>
      </c>
      <c r="W93">
        <v>0</v>
      </c>
      <c r="X93">
        <v>0</v>
      </c>
      <c r="Y93">
        <v>-33</v>
      </c>
      <c r="Z93">
        <v>0.01</v>
      </c>
      <c r="AA93">
        <v>0</v>
      </c>
    </row>
    <row r="94" spans="7:27">
      <c r="G94" t="s">
        <v>136</v>
      </c>
      <c r="H94" s="73">
        <v>7.0000000000000007E-2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-34</v>
      </c>
      <c r="R94" s="46">
        <v>0</v>
      </c>
      <c r="S94" s="74">
        <v>0</v>
      </c>
      <c r="U94" s="73">
        <v>7.0000000000000007E-2</v>
      </c>
      <c r="V94" s="74">
        <v>-34</v>
      </c>
      <c r="W94">
        <v>7.0000000000000007E-2</v>
      </c>
      <c r="X94">
        <v>0</v>
      </c>
      <c r="Y94">
        <v>-34</v>
      </c>
      <c r="Z94">
        <v>0</v>
      </c>
      <c r="AA94">
        <v>0</v>
      </c>
    </row>
    <row r="95" spans="7:27">
      <c r="G95" t="s">
        <v>137</v>
      </c>
      <c r="H95" s="73">
        <v>0.42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-39</v>
      </c>
      <c r="R95" s="46">
        <v>0</v>
      </c>
      <c r="S95" s="74">
        <v>0</v>
      </c>
      <c r="U95" s="73">
        <v>0.42</v>
      </c>
      <c r="V95" s="74">
        <v>-39</v>
      </c>
      <c r="W95">
        <v>0.42</v>
      </c>
      <c r="X95">
        <v>0</v>
      </c>
      <c r="Y95">
        <v>-39</v>
      </c>
      <c r="Z95">
        <v>0</v>
      </c>
      <c r="AA95">
        <v>0</v>
      </c>
    </row>
    <row r="96" spans="7:27">
      <c r="G96" t="s">
        <v>138</v>
      </c>
      <c r="H96" s="73">
        <v>0.9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-42</v>
      </c>
      <c r="R96" s="46">
        <v>0</v>
      </c>
      <c r="S96" s="74">
        <v>0</v>
      </c>
      <c r="U96" s="73">
        <v>0.9</v>
      </c>
      <c r="V96" s="74">
        <v>-42</v>
      </c>
      <c r="W96">
        <v>0.9</v>
      </c>
      <c r="X96">
        <v>0</v>
      </c>
      <c r="Y96">
        <v>-42</v>
      </c>
      <c r="Z96">
        <v>0</v>
      </c>
      <c r="AA96">
        <v>0</v>
      </c>
    </row>
    <row r="97" spans="1:83">
      <c r="G97" t="s">
        <v>139</v>
      </c>
      <c r="H97" s="73">
        <v>0.78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-45</v>
      </c>
      <c r="R97" s="46">
        <v>0</v>
      </c>
      <c r="S97" s="74">
        <v>0</v>
      </c>
      <c r="U97" s="73">
        <v>0.78</v>
      </c>
      <c r="V97" s="74">
        <v>-45</v>
      </c>
      <c r="W97">
        <v>0.78</v>
      </c>
      <c r="X97">
        <v>0</v>
      </c>
      <c r="Y97">
        <v>-45</v>
      </c>
      <c r="Z97">
        <v>0</v>
      </c>
      <c r="AA97">
        <v>0</v>
      </c>
    </row>
    <row r="98" spans="1:83">
      <c r="G98" t="s">
        <v>140</v>
      </c>
      <c r="H98" s="73">
        <v>0.28000000000000003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-46</v>
      </c>
      <c r="R98" s="46">
        <v>0</v>
      </c>
      <c r="S98" s="74">
        <v>0</v>
      </c>
      <c r="U98" s="73">
        <v>0.28000000000000003</v>
      </c>
      <c r="V98" s="74">
        <v>-46</v>
      </c>
      <c r="W98">
        <v>0.28000000000000003</v>
      </c>
      <c r="X98">
        <v>0</v>
      </c>
      <c r="Y98">
        <v>-46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9.5000000000000021E-4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1.6640000000000005E-2</v>
      </c>
      <c r="N99" s="68">
        <f t="shared" si="1"/>
        <v>-1.8115000000000001</v>
      </c>
      <c r="O99" s="69">
        <f t="shared" si="1"/>
        <v>-5.0287999999999995</v>
      </c>
      <c r="P99" s="69">
        <f t="shared" si="1"/>
        <v>-3.3497474999999999</v>
      </c>
      <c r="Q99" s="69">
        <f t="shared" si="1"/>
        <v>-0.51900000000000002</v>
      </c>
      <c r="R99" s="69">
        <f t="shared" si="1"/>
        <v>0</v>
      </c>
      <c r="S99" s="70">
        <f t="shared" si="1"/>
        <v>0</v>
      </c>
      <c r="U99" s="68">
        <f t="shared" si="1"/>
        <v>1.7590000000000005E-2</v>
      </c>
      <c r="V99" s="70">
        <f t="shared" si="1"/>
        <v>-10.709047499999999</v>
      </c>
      <c r="W99">
        <f t="shared" si="1"/>
        <v>-1.8105500000000001</v>
      </c>
      <c r="X99">
        <f t="shared" si="1"/>
        <v>-5.0287999999999995</v>
      </c>
      <c r="Y99">
        <f t="shared" si="1"/>
        <v>-0.51900000000000002</v>
      </c>
      <c r="Z99">
        <f t="shared" si="1"/>
        <v>1.6640000000000005E-2</v>
      </c>
      <c r="AA99">
        <f t="shared" si="1"/>
        <v>-3.3497474999999999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N3" sqref="CN3:C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542</v>
      </c>
      <c r="AB1" t="s">
        <v>547</v>
      </c>
      <c r="AC1" t="s">
        <v>549</v>
      </c>
      <c r="AD1" t="s">
        <v>551</v>
      </c>
      <c r="AE1" t="s">
        <v>553</v>
      </c>
      <c r="AF1" t="s">
        <v>542</v>
      </c>
      <c r="AG1" t="s">
        <v>544</v>
      </c>
      <c r="AH1" t="s">
        <v>557</v>
      </c>
      <c r="AI1" t="s">
        <v>559</v>
      </c>
      <c r="AJ1" t="s">
        <v>561</v>
      </c>
      <c r="AK1" t="s">
        <v>563</v>
      </c>
      <c r="AL1" t="s">
        <v>565</v>
      </c>
      <c r="AM1" t="s">
        <v>567</v>
      </c>
      <c r="AN1" t="s">
        <v>569</v>
      </c>
      <c r="AO1" t="s">
        <v>571</v>
      </c>
      <c r="AP1" t="s">
        <v>573</v>
      </c>
      <c r="AQ1" t="s">
        <v>542</v>
      </c>
      <c r="AR1" t="s">
        <v>542</v>
      </c>
      <c r="AS1" t="s">
        <v>577</v>
      </c>
      <c r="AT1" t="s">
        <v>557</v>
      </c>
      <c r="AU1" t="s">
        <v>580</v>
      </c>
      <c r="AV1" t="s">
        <v>557</v>
      </c>
      <c r="AW1" t="s">
        <v>571</v>
      </c>
      <c r="AX1" t="s">
        <v>584</v>
      </c>
      <c r="AY1" t="s">
        <v>586</v>
      </c>
      <c r="AZ1" t="s">
        <v>542</v>
      </c>
      <c r="BA1" t="s">
        <v>589</v>
      </c>
      <c r="BB1" t="s">
        <v>591</v>
      </c>
      <c r="BC1" t="s">
        <v>593</v>
      </c>
      <c r="BD1" t="s">
        <v>544</v>
      </c>
      <c r="BE1" t="s">
        <v>571</v>
      </c>
      <c r="BF1" t="s">
        <v>542</v>
      </c>
      <c r="BG1" t="s">
        <v>542</v>
      </c>
      <c r="BH1" t="s">
        <v>599</v>
      </c>
      <c r="BI1" t="s">
        <v>601</v>
      </c>
      <c r="BJ1" t="s">
        <v>603</v>
      </c>
      <c r="BK1" t="s">
        <v>18</v>
      </c>
      <c r="BL1" t="s">
        <v>606</v>
      </c>
      <c r="BM1" t="s">
        <v>567</v>
      </c>
      <c r="BN1" t="s">
        <v>18</v>
      </c>
      <c r="BO1" t="s">
        <v>551</v>
      </c>
      <c r="BP1" t="s">
        <v>611</v>
      </c>
      <c r="BQ1" t="s">
        <v>553</v>
      </c>
      <c r="BR1" t="s">
        <v>614</v>
      </c>
      <c r="BS1" t="s">
        <v>616</v>
      </c>
      <c r="BT1" t="s">
        <v>614</v>
      </c>
      <c r="BU1" t="s">
        <v>542</v>
      </c>
      <c r="BV1" t="s">
        <v>551</v>
      </c>
      <c r="BW1" t="s">
        <v>621</v>
      </c>
      <c r="BX1" t="s">
        <v>623</v>
      </c>
      <c r="BY1" t="s">
        <v>606</v>
      </c>
      <c r="BZ1" t="s">
        <v>614</v>
      </c>
      <c r="CA1" t="s">
        <v>627</v>
      </c>
      <c r="CB1" t="s">
        <v>629</v>
      </c>
      <c r="CC1" t="s">
        <v>544</v>
      </c>
      <c r="CD1" t="s">
        <v>632</v>
      </c>
      <c r="CE1" t="s">
        <v>571</v>
      </c>
      <c r="CF1" t="s">
        <v>601</v>
      </c>
      <c r="CG1" t="s">
        <v>451</v>
      </c>
      <c r="CH1" t="s">
        <v>540</v>
      </c>
      <c r="CI1" t="s">
        <v>557</v>
      </c>
      <c r="CJ1" t="s">
        <v>557</v>
      </c>
      <c r="CK1" t="s">
        <v>551</v>
      </c>
      <c r="CL1" t="s">
        <v>547</v>
      </c>
      <c r="CM1" t="s">
        <v>643</v>
      </c>
      <c r="CN1" t="s">
        <v>573</v>
      </c>
    </row>
    <row r="2" spans="1:9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45467</v>
      </c>
      <c r="W2" s="28" t="s">
        <v>369</v>
      </c>
      <c r="X2" t="s">
        <v>145</v>
      </c>
      <c r="Y2" t="s">
        <v>279</v>
      </c>
      <c r="Z2" t="s">
        <v>145</v>
      </c>
      <c r="AA2" t="s">
        <v>276</v>
      </c>
      <c r="AB2" t="s">
        <v>145</v>
      </c>
      <c r="AC2" t="s">
        <v>148</v>
      </c>
      <c r="AD2" t="s">
        <v>148</v>
      </c>
      <c r="AE2" t="s">
        <v>145</v>
      </c>
      <c r="AF2" t="s">
        <v>249</v>
      </c>
      <c r="AG2" t="s">
        <v>240</v>
      </c>
      <c r="AH2" t="s">
        <v>145</v>
      </c>
      <c r="AI2" t="s">
        <v>145</v>
      </c>
      <c r="AJ2" t="s">
        <v>358</v>
      </c>
      <c r="AK2" t="s">
        <v>145</v>
      </c>
      <c r="AL2" t="s">
        <v>369</v>
      </c>
      <c r="AM2" t="s">
        <v>145</v>
      </c>
      <c r="AN2" t="s">
        <v>146</v>
      </c>
      <c r="AO2" t="s">
        <v>145</v>
      </c>
      <c r="AP2" t="s">
        <v>145</v>
      </c>
      <c r="AQ2" t="s">
        <v>226</v>
      </c>
      <c r="AR2" t="s">
        <v>275</v>
      </c>
      <c r="AS2" t="s">
        <v>145</v>
      </c>
      <c r="AT2" t="s">
        <v>148</v>
      </c>
      <c r="AU2" t="s">
        <v>146</v>
      </c>
      <c r="AV2" t="s">
        <v>148</v>
      </c>
      <c r="AW2" t="s">
        <v>145</v>
      </c>
      <c r="AX2" t="s">
        <v>149</v>
      </c>
      <c r="AY2" t="s">
        <v>149</v>
      </c>
      <c r="AZ2" t="s">
        <v>263</v>
      </c>
      <c r="BA2" t="s">
        <v>149</v>
      </c>
      <c r="BB2" t="s">
        <v>369</v>
      </c>
      <c r="BC2" t="s">
        <v>146</v>
      </c>
      <c r="BD2" t="s">
        <v>240</v>
      </c>
      <c r="BE2" t="s">
        <v>145</v>
      </c>
      <c r="BF2" t="s">
        <v>262</v>
      </c>
      <c r="BG2" t="s">
        <v>277</v>
      </c>
      <c r="BH2" t="s">
        <v>146</v>
      </c>
      <c r="BI2" t="s">
        <v>145</v>
      </c>
      <c r="BJ2" t="s">
        <v>145</v>
      </c>
      <c r="BK2" t="s">
        <v>149</v>
      </c>
      <c r="BL2" t="s">
        <v>145</v>
      </c>
      <c r="BM2" t="s">
        <v>146</v>
      </c>
      <c r="BN2" t="s">
        <v>149</v>
      </c>
      <c r="BO2" t="s">
        <v>149</v>
      </c>
      <c r="BP2" t="s">
        <v>145</v>
      </c>
      <c r="BQ2" t="s">
        <v>146</v>
      </c>
      <c r="BR2" t="s">
        <v>149</v>
      </c>
      <c r="BS2" t="s">
        <v>146</v>
      </c>
      <c r="BT2" t="s">
        <v>145</v>
      </c>
      <c r="BU2" t="s">
        <v>231</v>
      </c>
      <c r="BV2" t="s">
        <v>145</v>
      </c>
      <c r="BW2" t="s">
        <v>149</v>
      </c>
      <c r="BX2" t="s">
        <v>145</v>
      </c>
      <c r="BY2" t="s">
        <v>145</v>
      </c>
      <c r="BZ2" t="s">
        <v>145</v>
      </c>
      <c r="CA2" t="s">
        <v>146</v>
      </c>
      <c r="CB2" t="s">
        <v>145</v>
      </c>
      <c r="CC2" t="s">
        <v>145</v>
      </c>
      <c r="CD2" t="s">
        <v>148</v>
      </c>
      <c r="CE2" t="s">
        <v>145</v>
      </c>
      <c r="CF2" t="s">
        <v>145</v>
      </c>
      <c r="CG2" t="s">
        <v>636</v>
      </c>
      <c r="CH2" t="s">
        <v>145</v>
      </c>
      <c r="CI2" t="s">
        <v>149</v>
      </c>
      <c r="CJ2" t="s">
        <v>145</v>
      </c>
      <c r="CK2" t="s">
        <v>145</v>
      </c>
      <c r="CL2" t="s">
        <v>145</v>
      </c>
      <c r="CM2" t="s">
        <v>149</v>
      </c>
      <c r="CN2" t="s">
        <v>145</v>
      </c>
    </row>
    <row r="3" spans="1:9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1006.7500000000002</v>
      </c>
      <c r="I3" s="53">
        <v>665.6</v>
      </c>
      <c r="J3" s="53">
        <v>715.53000000000009</v>
      </c>
      <c r="K3" s="53">
        <v>131.38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647</v>
      </c>
      <c r="W3">
        <v>0</v>
      </c>
      <c r="X3">
        <v>0</v>
      </c>
      <c r="Y3">
        <v>0.68</v>
      </c>
      <c r="Z3">
        <v>19.29</v>
      </c>
      <c r="AA3">
        <v>0.88</v>
      </c>
      <c r="AB3">
        <v>0</v>
      </c>
      <c r="AC3">
        <v>10.96</v>
      </c>
      <c r="AD3">
        <v>32.89</v>
      </c>
      <c r="AE3">
        <v>108.53</v>
      </c>
      <c r="AF3">
        <v>0.48</v>
      </c>
      <c r="AG3">
        <v>7.72</v>
      </c>
      <c r="AH3">
        <v>0</v>
      </c>
      <c r="AI3">
        <v>48.24</v>
      </c>
      <c r="AJ3">
        <v>0.63</v>
      </c>
      <c r="AK3">
        <v>192.94</v>
      </c>
      <c r="AL3">
        <v>1.93</v>
      </c>
      <c r="AM3">
        <v>48.6</v>
      </c>
      <c r="AN3">
        <v>308.7</v>
      </c>
      <c r="AO3">
        <v>0</v>
      </c>
      <c r="AP3">
        <v>0</v>
      </c>
      <c r="AQ3">
        <v>0.97</v>
      </c>
      <c r="AR3">
        <v>0.52</v>
      </c>
      <c r="AS3">
        <v>28.94</v>
      </c>
      <c r="AT3">
        <v>32.89</v>
      </c>
      <c r="AU3">
        <v>66.75</v>
      </c>
      <c r="AV3">
        <v>32.89</v>
      </c>
      <c r="AW3">
        <v>82</v>
      </c>
      <c r="AX3">
        <v>168.58</v>
      </c>
      <c r="AY3">
        <v>48.24</v>
      </c>
      <c r="AZ3">
        <v>0.61</v>
      </c>
      <c r="BA3">
        <v>24.12</v>
      </c>
      <c r="BB3">
        <v>1.93</v>
      </c>
      <c r="BC3">
        <v>90.68</v>
      </c>
      <c r="BD3">
        <v>2.89</v>
      </c>
      <c r="BE3">
        <v>96.47</v>
      </c>
      <c r="BF3">
        <v>1.59</v>
      </c>
      <c r="BG3">
        <v>0.35</v>
      </c>
      <c r="BH3">
        <v>13.51</v>
      </c>
      <c r="BI3">
        <v>0</v>
      </c>
      <c r="BJ3">
        <v>11.72</v>
      </c>
      <c r="BK3">
        <v>241.18</v>
      </c>
      <c r="BL3">
        <v>0</v>
      </c>
      <c r="BM3">
        <v>64.709999999999994</v>
      </c>
      <c r="BN3">
        <v>0</v>
      </c>
      <c r="BO3">
        <v>96.47</v>
      </c>
      <c r="BP3">
        <v>0</v>
      </c>
      <c r="BQ3">
        <v>36.18</v>
      </c>
      <c r="BR3">
        <v>72.349999999999994</v>
      </c>
      <c r="BS3">
        <v>84.1</v>
      </c>
      <c r="BT3">
        <v>0</v>
      </c>
      <c r="BU3">
        <v>0.88</v>
      </c>
      <c r="BV3">
        <v>0</v>
      </c>
      <c r="BW3">
        <v>15.47</v>
      </c>
      <c r="BX3">
        <v>0</v>
      </c>
      <c r="BY3">
        <v>16</v>
      </c>
      <c r="BZ3">
        <v>48.24</v>
      </c>
      <c r="CA3">
        <v>0</v>
      </c>
      <c r="CB3">
        <v>38.590000000000003</v>
      </c>
      <c r="CC3">
        <v>24.12</v>
      </c>
      <c r="CD3">
        <v>21.75</v>
      </c>
      <c r="CE3">
        <v>67.53</v>
      </c>
      <c r="CF3">
        <v>24.12</v>
      </c>
      <c r="CG3">
        <v>0</v>
      </c>
      <c r="CH3">
        <v>48.24</v>
      </c>
      <c r="CI3">
        <v>48.24</v>
      </c>
      <c r="CJ3">
        <v>0</v>
      </c>
      <c r="CK3">
        <v>24.12</v>
      </c>
      <c r="CL3">
        <v>38.590000000000003</v>
      </c>
      <c r="CM3">
        <v>0</v>
      </c>
      <c r="CN3">
        <v>24.12</v>
      </c>
    </row>
    <row r="4" spans="1:92">
      <c r="A4" t="s">
        <v>234</v>
      </c>
      <c r="B4" t="s">
        <v>226</v>
      </c>
      <c r="C4" t="s">
        <v>228</v>
      </c>
      <c r="G4" t="s">
        <v>46</v>
      </c>
      <c r="H4" s="73">
        <v>1006.7500000000002</v>
      </c>
      <c r="I4" s="46">
        <v>665.6</v>
      </c>
      <c r="J4" s="46">
        <v>715.53000000000009</v>
      </c>
      <c r="K4" s="46">
        <v>131.38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0.68</v>
      </c>
      <c r="Z4">
        <v>19.29</v>
      </c>
      <c r="AA4">
        <v>0.88</v>
      </c>
      <c r="AB4">
        <v>0</v>
      </c>
      <c r="AC4">
        <v>10.96</v>
      </c>
      <c r="AD4">
        <v>32.89</v>
      </c>
      <c r="AE4">
        <v>108.53</v>
      </c>
      <c r="AF4">
        <v>0.48</v>
      </c>
      <c r="AG4">
        <v>7.72</v>
      </c>
      <c r="AH4">
        <v>0</v>
      </c>
      <c r="AI4">
        <v>48.24</v>
      </c>
      <c r="AJ4">
        <v>0.63</v>
      </c>
      <c r="AK4">
        <v>192.94</v>
      </c>
      <c r="AL4">
        <v>1.93</v>
      </c>
      <c r="AM4">
        <v>48.6</v>
      </c>
      <c r="AN4">
        <v>308.7</v>
      </c>
      <c r="AO4">
        <v>0</v>
      </c>
      <c r="AP4">
        <v>0</v>
      </c>
      <c r="AQ4">
        <v>0.97</v>
      </c>
      <c r="AR4">
        <v>0.52</v>
      </c>
      <c r="AS4">
        <v>28.94</v>
      </c>
      <c r="AT4">
        <v>32.89</v>
      </c>
      <c r="AU4">
        <v>66.75</v>
      </c>
      <c r="AV4">
        <v>32.89</v>
      </c>
      <c r="AW4">
        <v>82</v>
      </c>
      <c r="AX4">
        <v>168.58</v>
      </c>
      <c r="AY4">
        <v>48.24</v>
      </c>
      <c r="AZ4">
        <v>0.61</v>
      </c>
      <c r="BA4">
        <v>24.12</v>
      </c>
      <c r="BB4">
        <v>1.93</v>
      </c>
      <c r="BC4">
        <v>90.68</v>
      </c>
      <c r="BD4">
        <v>2.89</v>
      </c>
      <c r="BE4">
        <v>96.47</v>
      </c>
      <c r="BF4">
        <v>1.59</v>
      </c>
      <c r="BG4">
        <v>0.35</v>
      </c>
      <c r="BH4">
        <v>13.51</v>
      </c>
      <c r="BI4">
        <v>0</v>
      </c>
      <c r="BJ4">
        <v>11.72</v>
      </c>
      <c r="BK4">
        <v>241.18</v>
      </c>
      <c r="BL4">
        <v>0</v>
      </c>
      <c r="BM4">
        <v>64.709999999999994</v>
      </c>
      <c r="BN4">
        <v>0</v>
      </c>
      <c r="BO4">
        <v>96.47</v>
      </c>
      <c r="BP4">
        <v>0</v>
      </c>
      <c r="BQ4">
        <v>36.18</v>
      </c>
      <c r="BR4">
        <v>72.349999999999994</v>
      </c>
      <c r="BS4">
        <v>84.1</v>
      </c>
      <c r="BT4">
        <v>0</v>
      </c>
      <c r="BU4">
        <v>0.88</v>
      </c>
      <c r="BV4">
        <v>0</v>
      </c>
      <c r="BW4">
        <v>15.47</v>
      </c>
      <c r="BX4">
        <v>0</v>
      </c>
      <c r="BY4">
        <v>16</v>
      </c>
      <c r="BZ4">
        <v>48.24</v>
      </c>
      <c r="CA4">
        <v>0</v>
      </c>
      <c r="CB4">
        <v>38.590000000000003</v>
      </c>
      <c r="CC4">
        <v>24.12</v>
      </c>
      <c r="CD4">
        <v>21.75</v>
      </c>
      <c r="CE4">
        <v>67.53</v>
      </c>
      <c r="CF4">
        <v>24.12</v>
      </c>
      <c r="CG4">
        <v>0</v>
      </c>
      <c r="CH4">
        <v>48.24</v>
      </c>
      <c r="CI4">
        <v>48.24</v>
      </c>
      <c r="CJ4">
        <v>0</v>
      </c>
      <c r="CK4">
        <v>24.12</v>
      </c>
      <c r="CL4">
        <v>38.590000000000003</v>
      </c>
      <c r="CM4">
        <v>0</v>
      </c>
      <c r="CN4">
        <v>24.12</v>
      </c>
    </row>
    <row r="5" spans="1:92">
      <c r="A5" t="s">
        <v>235</v>
      </c>
      <c r="B5" t="s">
        <v>227</v>
      </c>
      <c r="C5" t="s">
        <v>229</v>
      </c>
      <c r="G5" t="s">
        <v>47</v>
      </c>
      <c r="H5" s="73">
        <v>1006.7500000000002</v>
      </c>
      <c r="I5" s="46">
        <v>665.6</v>
      </c>
      <c r="J5" s="46">
        <v>715.53000000000009</v>
      </c>
      <c r="K5" s="46">
        <v>131.38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0.68</v>
      </c>
      <c r="Z5">
        <v>19.29</v>
      </c>
      <c r="AA5">
        <v>0.88</v>
      </c>
      <c r="AB5">
        <v>0</v>
      </c>
      <c r="AC5">
        <v>10.96</v>
      </c>
      <c r="AD5">
        <v>32.89</v>
      </c>
      <c r="AE5">
        <v>108.53</v>
      </c>
      <c r="AF5">
        <v>0.48</v>
      </c>
      <c r="AG5">
        <v>7.72</v>
      </c>
      <c r="AH5">
        <v>0</v>
      </c>
      <c r="AI5">
        <v>48.24</v>
      </c>
      <c r="AJ5">
        <v>0.63</v>
      </c>
      <c r="AK5">
        <v>192.94</v>
      </c>
      <c r="AL5">
        <v>1.93</v>
      </c>
      <c r="AM5">
        <v>48.6</v>
      </c>
      <c r="AN5">
        <v>308.7</v>
      </c>
      <c r="AO5">
        <v>0</v>
      </c>
      <c r="AP5">
        <v>0</v>
      </c>
      <c r="AQ5">
        <v>0.97</v>
      </c>
      <c r="AR5">
        <v>0.52</v>
      </c>
      <c r="AS5">
        <v>28.94</v>
      </c>
      <c r="AT5">
        <v>32.89</v>
      </c>
      <c r="AU5">
        <v>66.75</v>
      </c>
      <c r="AV5">
        <v>32.89</v>
      </c>
      <c r="AW5">
        <v>82</v>
      </c>
      <c r="AX5">
        <v>168.58</v>
      </c>
      <c r="AY5">
        <v>48.24</v>
      </c>
      <c r="AZ5">
        <v>0.61</v>
      </c>
      <c r="BA5">
        <v>24.12</v>
      </c>
      <c r="BB5">
        <v>1.93</v>
      </c>
      <c r="BC5">
        <v>90.68</v>
      </c>
      <c r="BD5">
        <v>2.89</v>
      </c>
      <c r="BE5">
        <v>96.47</v>
      </c>
      <c r="BF5">
        <v>1.59</v>
      </c>
      <c r="BG5">
        <v>0.35</v>
      </c>
      <c r="BH5">
        <v>13.51</v>
      </c>
      <c r="BI5">
        <v>0</v>
      </c>
      <c r="BJ5">
        <v>11.72</v>
      </c>
      <c r="BK5">
        <v>241.18</v>
      </c>
      <c r="BL5">
        <v>0</v>
      </c>
      <c r="BM5">
        <v>64.709999999999994</v>
      </c>
      <c r="BN5">
        <v>0</v>
      </c>
      <c r="BO5">
        <v>96.47</v>
      </c>
      <c r="BP5">
        <v>0</v>
      </c>
      <c r="BQ5">
        <v>36.18</v>
      </c>
      <c r="BR5">
        <v>72.349999999999994</v>
      </c>
      <c r="BS5">
        <v>84.1</v>
      </c>
      <c r="BT5">
        <v>0</v>
      </c>
      <c r="BU5">
        <v>0.88</v>
      </c>
      <c r="BV5">
        <v>0</v>
      </c>
      <c r="BW5">
        <v>15.47</v>
      </c>
      <c r="BX5">
        <v>0</v>
      </c>
      <c r="BY5">
        <v>16</v>
      </c>
      <c r="BZ5">
        <v>48.24</v>
      </c>
      <c r="CA5">
        <v>0</v>
      </c>
      <c r="CB5">
        <v>38.590000000000003</v>
      </c>
      <c r="CC5">
        <v>24.12</v>
      </c>
      <c r="CD5">
        <v>21.75</v>
      </c>
      <c r="CE5">
        <v>67.53</v>
      </c>
      <c r="CF5">
        <v>24.12</v>
      </c>
      <c r="CG5">
        <v>0</v>
      </c>
      <c r="CH5">
        <v>48.24</v>
      </c>
      <c r="CI5">
        <v>48.24</v>
      </c>
      <c r="CJ5">
        <v>0</v>
      </c>
      <c r="CK5">
        <v>24.12</v>
      </c>
      <c r="CL5">
        <v>38.590000000000003</v>
      </c>
      <c r="CM5">
        <v>0</v>
      </c>
      <c r="CN5">
        <v>24.12</v>
      </c>
    </row>
    <row r="6" spans="1:92">
      <c r="A6" t="s">
        <v>236</v>
      </c>
      <c r="B6" t="s">
        <v>258</v>
      </c>
      <c r="C6" t="s">
        <v>230</v>
      </c>
      <c r="G6" t="s">
        <v>48</v>
      </c>
      <c r="H6" s="73">
        <v>1006.7500000000002</v>
      </c>
      <c r="I6" s="46">
        <v>665.6</v>
      </c>
      <c r="J6" s="46">
        <v>715.53000000000009</v>
      </c>
      <c r="K6" s="46">
        <v>131.38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0.68</v>
      </c>
      <c r="Z6">
        <v>19.29</v>
      </c>
      <c r="AA6">
        <v>0.88</v>
      </c>
      <c r="AB6">
        <v>0</v>
      </c>
      <c r="AC6">
        <v>10.96</v>
      </c>
      <c r="AD6">
        <v>32.89</v>
      </c>
      <c r="AE6">
        <v>108.53</v>
      </c>
      <c r="AF6">
        <v>0.48</v>
      </c>
      <c r="AG6">
        <v>7.72</v>
      </c>
      <c r="AH6">
        <v>0</v>
      </c>
      <c r="AI6">
        <v>48.24</v>
      </c>
      <c r="AJ6">
        <v>0.63</v>
      </c>
      <c r="AK6">
        <v>192.94</v>
      </c>
      <c r="AL6">
        <v>1.93</v>
      </c>
      <c r="AM6">
        <v>48.6</v>
      </c>
      <c r="AN6">
        <v>308.7</v>
      </c>
      <c r="AO6">
        <v>0</v>
      </c>
      <c r="AP6">
        <v>0</v>
      </c>
      <c r="AQ6">
        <v>0.97</v>
      </c>
      <c r="AR6">
        <v>0.52</v>
      </c>
      <c r="AS6">
        <v>28.94</v>
      </c>
      <c r="AT6">
        <v>32.89</v>
      </c>
      <c r="AU6">
        <v>66.75</v>
      </c>
      <c r="AV6">
        <v>32.89</v>
      </c>
      <c r="AW6">
        <v>82</v>
      </c>
      <c r="AX6">
        <v>168.58</v>
      </c>
      <c r="AY6">
        <v>48.24</v>
      </c>
      <c r="AZ6">
        <v>0.61</v>
      </c>
      <c r="BA6">
        <v>24.12</v>
      </c>
      <c r="BB6">
        <v>1.93</v>
      </c>
      <c r="BC6">
        <v>90.68</v>
      </c>
      <c r="BD6">
        <v>2.89</v>
      </c>
      <c r="BE6">
        <v>96.47</v>
      </c>
      <c r="BF6">
        <v>1.59</v>
      </c>
      <c r="BG6">
        <v>0.35</v>
      </c>
      <c r="BH6">
        <v>13.51</v>
      </c>
      <c r="BI6">
        <v>0</v>
      </c>
      <c r="BJ6">
        <v>11.72</v>
      </c>
      <c r="BK6">
        <v>241.18</v>
      </c>
      <c r="BL6">
        <v>0</v>
      </c>
      <c r="BM6">
        <v>64.709999999999994</v>
      </c>
      <c r="BN6">
        <v>0</v>
      </c>
      <c r="BO6">
        <v>96.47</v>
      </c>
      <c r="BP6">
        <v>0</v>
      </c>
      <c r="BQ6">
        <v>36.18</v>
      </c>
      <c r="BR6">
        <v>72.349999999999994</v>
      </c>
      <c r="BS6">
        <v>84.1</v>
      </c>
      <c r="BT6">
        <v>0</v>
      </c>
      <c r="BU6">
        <v>0.88</v>
      </c>
      <c r="BV6">
        <v>0</v>
      </c>
      <c r="BW6">
        <v>15.47</v>
      </c>
      <c r="BX6">
        <v>0</v>
      </c>
      <c r="BY6">
        <v>16</v>
      </c>
      <c r="BZ6">
        <v>48.24</v>
      </c>
      <c r="CA6">
        <v>0</v>
      </c>
      <c r="CB6">
        <v>38.590000000000003</v>
      </c>
      <c r="CC6">
        <v>24.12</v>
      </c>
      <c r="CD6">
        <v>21.75</v>
      </c>
      <c r="CE6">
        <v>67.53</v>
      </c>
      <c r="CF6">
        <v>24.12</v>
      </c>
      <c r="CG6">
        <v>0</v>
      </c>
      <c r="CH6">
        <v>48.24</v>
      </c>
      <c r="CI6">
        <v>48.24</v>
      </c>
      <c r="CJ6">
        <v>0</v>
      </c>
      <c r="CK6">
        <v>24.12</v>
      </c>
      <c r="CL6">
        <v>38.590000000000003</v>
      </c>
      <c r="CM6">
        <v>0</v>
      </c>
      <c r="CN6">
        <v>24.12</v>
      </c>
    </row>
    <row r="7" spans="1:92">
      <c r="A7" t="s">
        <v>237</v>
      </c>
      <c r="B7" t="s">
        <v>280</v>
      </c>
      <c r="C7" t="s">
        <v>259</v>
      </c>
      <c r="G7" t="s">
        <v>49</v>
      </c>
      <c r="H7" s="73">
        <v>1006.7000000000003</v>
      </c>
      <c r="I7" s="46">
        <v>665.6</v>
      </c>
      <c r="J7" s="46">
        <v>667.29000000000008</v>
      </c>
      <c r="K7" s="46">
        <v>98.490000000000009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0.68</v>
      </c>
      <c r="Z7">
        <v>19.29</v>
      </c>
      <c r="AA7">
        <v>0.88</v>
      </c>
      <c r="AB7">
        <v>0</v>
      </c>
      <c r="AC7">
        <v>10.96</v>
      </c>
      <c r="AD7">
        <v>0</v>
      </c>
      <c r="AE7">
        <v>108.53</v>
      </c>
      <c r="AF7">
        <v>0.48</v>
      </c>
      <c r="AG7">
        <v>7.72</v>
      </c>
      <c r="AH7">
        <v>0</v>
      </c>
      <c r="AI7">
        <v>48.24</v>
      </c>
      <c r="AJ7">
        <v>0.57999999999999996</v>
      </c>
      <c r="AK7">
        <v>192.94</v>
      </c>
      <c r="AL7">
        <v>1.93</v>
      </c>
      <c r="AM7">
        <v>48.6</v>
      </c>
      <c r="AN7">
        <v>308.7</v>
      </c>
      <c r="AO7">
        <v>0</v>
      </c>
      <c r="AP7">
        <v>0</v>
      </c>
      <c r="AQ7">
        <v>0.97</v>
      </c>
      <c r="AR7">
        <v>0.52</v>
      </c>
      <c r="AS7">
        <v>28.94</v>
      </c>
      <c r="AT7">
        <v>32.89</v>
      </c>
      <c r="AU7">
        <v>66.75</v>
      </c>
      <c r="AV7">
        <v>32.89</v>
      </c>
      <c r="AW7">
        <v>82</v>
      </c>
      <c r="AX7">
        <v>168.58</v>
      </c>
      <c r="AY7">
        <v>48.24</v>
      </c>
      <c r="AZ7">
        <v>0.61</v>
      </c>
      <c r="BA7">
        <v>24.12</v>
      </c>
      <c r="BB7">
        <v>1.93</v>
      </c>
      <c r="BC7">
        <v>90.68</v>
      </c>
      <c r="BD7">
        <v>2.89</v>
      </c>
      <c r="BE7">
        <v>96.47</v>
      </c>
      <c r="BF7">
        <v>1.59</v>
      </c>
      <c r="BG7">
        <v>0.35</v>
      </c>
      <c r="BH7">
        <v>13.51</v>
      </c>
      <c r="BI7">
        <v>0</v>
      </c>
      <c r="BJ7">
        <v>11.72</v>
      </c>
      <c r="BK7">
        <v>241.18</v>
      </c>
      <c r="BL7">
        <v>0</v>
      </c>
      <c r="BM7">
        <v>64.709999999999994</v>
      </c>
      <c r="BN7">
        <v>0</v>
      </c>
      <c r="BO7">
        <v>96.47</v>
      </c>
      <c r="BP7">
        <v>0</v>
      </c>
      <c r="BQ7">
        <v>36.18</v>
      </c>
      <c r="BR7">
        <v>72.349999999999994</v>
      </c>
      <c r="BS7">
        <v>84.1</v>
      </c>
      <c r="BT7">
        <v>0</v>
      </c>
      <c r="BU7">
        <v>0.88</v>
      </c>
      <c r="BV7">
        <v>0</v>
      </c>
      <c r="BW7">
        <v>15.47</v>
      </c>
      <c r="BX7">
        <v>0</v>
      </c>
      <c r="BY7">
        <v>16</v>
      </c>
      <c r="BZ7">
        <v>48.24</v>
      </c>
      <c r="CA7">
        <v>0</v>
      </c>
      <c r="CB7">
        <v>38.590000000000003</v>
      </c>
      <c r="CC7">
        <v>24.12</v>
      </c>
      <c r="CD7">
        <v>21.75</v>
      </c>
      <c r="CE7">
        <v>67.53</v>
      </c>
      <c r="CF7">
        <v>24.12</v>
      </c>
      <c r="CG7">
        <v>0</v>
      </c>
      <c r="CH7">
        <v>48.24</v>
      </c>
      <c r="CI7">
        <v>0</v>
      </c>
      <c r="CJ7">
        <v>0</v>
      </c>
      <c r="CK7">
        <v>24.12</v>
      </c>
      <c r="CL7">
        <v>38.590000000000003</v>
      </c>
      <c r="CM7">
        <v>0</v>
      </c>
      <c r="CN7">
        <v>24.12</v>
      </c>
    </row>
    <row r="8" spans="1:92">
      <c r="A8" t="s">
        <v>238</v>
      </c>
      <c r="B8" t="s">
        <v>315</v>
      </c>
      <c r="C8" t="s">
        <v>231</v>
      </c>
      <c r="G8" t="s">
        <v>50</v>
      </c>
      <c r="H8" s="73">
        <v>1006.7000000000003</v>
      </c>
      <c r="I8" s="46">
        <v>665.6</v>
      </c>
      <c r="J8" s="46">
        <v>667.29000000000008</v>
      </c>
      <c r="K8" s="46">
        <v>98.490000000000009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0.68</v>
      </c>
      <c r="Z8">
        <v>19.29</v>
      </c>
      <c r="AA8">
        <v>0.88</v>
      </c>
      <c r="AB8">
        <v>0</v>
      </c>
      <c r="AC8">
        <v>10.96</v>
      </c>
      <c r="AD8">
        <v>0</v>
      </c>
      <c r="AE8">
        <v>108.53</v>
      </c>
      <c r="AF8">
        <v>0.48</v>
      </c>
      <c r="AG8">
        <v>7.72</v>
      </c>
      <c r="AH8">
        <v>0</v>
      </c>
      <c r="AI8">
        <v>48.24</v>
      </c>
      <c r="AJ8">
        <v>0.57999999999999996</v>
      </c>
      <c r="AK8">
        <v>192.94</v>
      </c>
      <c r="AL8">
        <v>1.93</v>
      </c>
      <c r="AM8">
        <v>48.6</v>
      </c>
      <c r="AN8">
        <v>308.7</v>
      </c>
      <c r="AO8">
        <v>0</v>
      </c>
      <c r="AP8">
        <v>0</v>
      </c>
      <c r="AQ8">
        <v>0.97</v>
      </c>
      <c r="AR8">
        <v>0.52</v>
      </c>
      <c r="AS8">
        <v>28.94</v>
      </c>
      <c r="AT8">
        <v>32.89</v>
      </c>
      <c r="AU8">
        <v>66.75</v>
      </c>
      <c r="AV8">
        <v>32.89</v>
      </c>
      <c r="AW8">
        <v>82</v>
      </c>
      <c r="AX8">
        <v>168.58</v>
      </c>
      <c r="AY8">
        <v>48.24</v>
      </c>
      <c r="AZ8">
        <v>0.61</v>
      </c>
      <c r="BA8">
        <v>24.12</v>
      </c>
      <c r="BB8">
        <v>1.93</v>
      </c>
      <c r="BC8">
        <v>90.68</v>
      </c>
      <c r="BD8">
        <v>2.89</v>
      </c>
      <c r="BE8">
        <v>96.47</v>
      </c>
      <c r="BF8">
        <v>1.59</v>
      </c>
      <c r="BG8">
        <v>0.35</v>
      </c>
      <c r="BH8">
        <v>13.51</v>
      </c>
      <c r="BI8">
        <v>0</v>
      </c>
      <c r="BJ8">
        <v>11.72</v>
      </c>
      <c r="BK8">
        <v>241.18</v>
      </c>
      <c r="BL8">
        <v>0</v>
      </c>
      <c r="BM8">
        <v>64.709999999999994</v>
      </c>
      <c r="BN8">
        <v>0</v>
      </c>
      <c r="BO8">
        <v>96.47</v>
      </c>
      <c r="BP8">
        <v>0</v>
      </c>
      <c r="BQ8">
        <v>36.18</v>
      </c>
      <c r="BR8">
        <v>72.349999999999994</v>
      </c>
      <c r="BS8">
        <v>84.1</v>
      </c>
      <c r="BT8">
        <v>0</v>
      </c>
      <c r="BU8">
        <v>0.88</v>
      </c>
      <c r="BV8">
        <v>0</v>
      </c>
      <c r="BW8">
        <v>15.47</v>
      </c>
      <c r="BX8">
        <v>0</v>
      </c>
      <c r="BY8">
        <v>16</v>
      </c>
      <c r="BZ8">
        <v>48.24</v>
      </c>
      <c r="CA8">
        <v>0</v>
      </c>
      <c r="CB8">
        <v>38.590000000000003</v>
      </c>
      <c r="CC8">
        <v>24.12</v>
      </c>
      <c r="CD8">
        <v>21.75</v>
      </c>
      <c r="CE8">
        <v>67.53</v>
      </c>
      <c r="CF8">
        <v>24.12</v>
      </c>
      <c r="CG8">
        <v>0</v>
      </c>
      <c r="CH8">
        <v>48.24</v>
      </c>
      <c r="CI8">
        <v>0</v>
      </c>
      <c r="CJ8">
        <v>0</v>
      </c>
      <c r="CK8">
        <v>24.12</v>
      </c>
      <c r="CL8">
        <v>38.590000000000003</v>
      </c>
      <c r="CM8">
        <v>0</v>
      </c>
      <c r="CN8">
        <v>24.12</v>
      </c>
    </row>
    <row r="9" spans="1:92">
      <c r="A9" t="s">
        <v>239</v>
      </c>
      <c r="B9" t="s">
        <v>335</v>
      </c>
      <c r="C9" t="s">
        <v>232</v>
      </c>
      <c r="G9" t="s">
        <v>51</v>
      </c>
      <c r="H9" s="73">
        <v>1006.7000000000003</v>
      </c>
      <c r="I9" s="46">
        <v>665.6</v>
      </c>
      <c r="J9" s="46">
        <v>667.29000000000008</v>
      </c>
      <c r="K9" s="46">
        <v>98.490000000000009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0.68</v>
      </c>
      <c r="Z9">
        <v>19.29</v>
      </c>
      <c r="AA9">
        <v>0.88</v>
      </c>
      <c r="AB9">
        <v>0</v>
      </c>
      <c r="AC9">
        <v>10.96</v>
      </c>
      <c r="AD9">
        <v>0</v>
      </c>
      <c r="AE9">
        <v>108.53</v>
      </c>
      <c r="AF9">
        <v>0.48</v>
      </c>
      <c r="AG9">
        <v>7.72</v>
      </c>
      <c r="AH9">
        <v>0</v>
      </c>
      <c r="AI9">
        <v>48.24</v>
      </c>
      <c r="AJ9">
        <v>0.57999999999999996</v>
      </c>
      <c r="AK9">
        <v>192.94</v>
      </c>
      <c r="AL9">
        <v>1.93</v>
      </c>
      <c r="AM9">
        <v>48.6</v>
      </c>
      <c r="AN9">
        <v>308.7</v>
      </c>
      <c r="AO9">
        <v>0</v>
      </c>
      <c r="AP9">
        <v>0</v>
      </c>
      <c r="AQ9">
        <v>0.97</v>
      </c>
      <c r="AR9">
        <v>0.52</v>
      </c>
      <c r="AS9">
        <v>28.94</v>
      </c>
      <c r="AT9">
        <v>32.89</v>
      </c>
      <c r="AU9">
        <v>66.75</v>
      </c>
      <c r="AV9">
        <v>32.89</v>
      </c>
      <c r="AW9">
        <v>82</v>
      </c>
      <c r="AX9">
        <v>168.58</v>
      </c>
      <c r="AY9">
        <v>48.24</v>
      </c>
      <c r="AZ9">
        <v>0.61</v>
      </c>
      <c r="BA9">
        <v>24.12</v>
      </c>
      <c r="BB9">
        <v>1.93</v>
      </c>
      <c r="BC9">
        <v>90.68</v>
      </c>
      <c r="BD9">
        <v>2.89</v>
      </c>
      <c r="BE9">
        <v>96.47</v>
      </c>
      <c r="BF9">
        <v>1.59</v>
      </c>
      <c r="BG9">
        <v>0.35</v>
      </c>
      <c r="BH9">
        <v>13.51</v>
      </c>
      <c r="BI9">
        <v>0</v>
      </c>
      <c r="BJ9">
        <v>11.72</v>
      </c>
      <c r="BK9">
        <v>241.18</v>
      </c>
      <c r="BL9">
        <v>0</v>
      </c>
      <c r="BM9">
        <v>64.709999999999994</v>
      </c>
      <c r="BN9">
        <v>0</v>
      </c>
      <c r="BO9">
        <v>96.47</v>
      </c>
      <c r="BP9">
        <v>0</v>
      </c>
      <c r="BQ9">
        <v>36.18</v>
      </c>
      <c r="BR9">
        <v>72.349999999999994</v>
      </c>
      <c r="BS9">
        <v>84.1</v>
      </c>
      <c r="BT9">
        <v>0</v>
      </c>
      <c r="BU9">
        <v>0.88</v>
      </c>
      <c r="BV9">
        <v>0</v>
      </c>
      <c r="BW9">
        <v>15.47</v>
      </c>
      <c r="BX9">
        <v>0</v>
      </c>
      <c r="BY9">
        <v>16</v>
      </c>
      <c r="BZ9">
        <v>48.24</v>
      </c>
      <c r="CA9">
        <v>0</v>
      </c>
      <c r="CB9">
        <v>38.590000000000003</v>
      </c>
      <c r="CC9">
        <v>24.12</v>
      </c>
      <c r="CD9">
        <v>21.75</v>
      </c>
      <c r="CE9">
        <v>67.53</v>
      </c>
      <c r="CF9">
        <v>24.12</v>
      </c>
      <c r="CG9">
        <v>0</v>
      </c>
      <c r="CH9">
        <v>48.24</v>
      </c>
      <c r="CI9">
        <v>0</v>
      </c>
      <c r="CJ9">
        <v>0</v>
      </c>
      <c r="CK9">
        <v>24.12</v>
      </c>
      <c r="CL9">
        <v>38.590000000000003</v>
      </c>
      <c r="CM9">
        <v>0</v>
      </c>
      <c r="CN9">
        <v>24.12</v>
      </c>
    </row>
    <row r="10" spans="1:92">
      <c r="A10" t="s">
        <v>260</v>
      </c>
      <c r="C10" t="s">
        <v>233</v>
      </c>
      <c r="G10" t="s">
        <v>52</v>
      </c>
      <c r="H10" s="73">
        <v>1006.7000000000003</v>
      </c>
      <c r="I10" s="46">
        <v>665.6</v>
      </c>
      <c r="J10" s="46">
        <v>667.29000000000008</v>
      </c>
      <c r="K10" s="46">
        <v>98.490000000000009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0.68</v>
      </c>
      <c r="Z10">
        <v>19.29</v>
      </c>
      <c r="AA10">
        <v>0.88</v>
      </c>
      <c r="AB10">
        <v>0</v>
      </c>
      <c r="AC10">
        <v>10.96</v>
      </c>
      <c r="AD10">
        <v>0</v>
      </c>
      <c r="AE10">
        <v>108.53</v>
      </c>
      <c r="AF10">
        <v>0.48</v>
      </c>
      <c r="AG10">
        <v>7.72</v>
      </c>
      <c r="AH10">
        <v>0</v>
      </c>
      <c r="AI10">
        <v>48.24</v>
      </c>
      <c r="AJ10">
        <v>0.57999999999999996</v>
      </c>
      <c r="AK10">
        <v>192.94</v>
      </c>
      <c r="AL10">
        <v>1.93</v>
      </c>
      <c r="AM10">
        <v>48.6</v>
      </c>
      <c r="AN10">
        <v>308.7</v>
      </c>
      <c r="AO10">
        <v>0</v>
      </c>
      <c r="AP10">
        <v>0</v>
      </c>
      <c r="AQ10">
        <v>0.97</v>
      </c>
      <c r="AR10">
        <v>0.52</v>
      </c>
      <c r="AS10">
        <v>28.94</v>
      </c>
      <c r="AT10">
        <v>32.89</v>
      </c>
      <c r="AU10">
        <v>66.75</v>
      </c>
      <c r="AV10">
        <v>32.89</v>
      </c>
      <c r="AW10">
        <v>82</v>
      </c>
      <c r="AX10">
        <v>168.58</v>
      </c>
      <c r="AY10">
        <v>48.24</v>
      </c>
      <c r="AZ10">
        <v>0.61</v>
      </c>
      <c r="BA10">
        <v>24.12</v>
      </c>
      <c r="BB10">
        <v>1.93</v>
      </c>
      <c r="BC10">
        <v>90.68</v>
      </c>
      <c r="BD10">
        <v>2.89</v>
      </c>
      <c r="BE10">
        <v>96.47</v>
      </c>
      <c r="BF10">
        <v>1.59</v>
      </c>
      <c r="BG10">
        <v>0.35</v>
      </c>
      <c r="BH10">
        <v>13.51</v>
      </c>
      <c r="BI10">
        <v>0</v>
      </c>
      <c r="BJ10">
        <v>11.72</v>
      </c>
      <c r="BK10">
        <v>241.18</v>
      </c>
      <c r="BL10">
        <v>0</v>
      </c>
      <c r="BM10">
        <v>64.709999999999994</v>
      </c>
      <c r="BN10">
        <v>0</v>
      </c>
      <c r="BO10">
        <v>96.47</v>
      </c>
      <c r="BP10">
        <v>0</v>
      </c>
      <c r="BQ10">
        <v>36.18</v>
      </c>
      <c r="BR10">
        <v>72.349999999999994</v>
      </c>
      <c r="BS10">
        <v>84.1</v>
      </c>
      <c r="BT10">
        <v>0</v>
      </c>
      <c r="BU10">
        <v>0.88</v>
      </c>
      <c r="BV10">
        <v>0</v>
      </c>
      <c r="BW10">
        <v>15.47</v>
      </c>
      <c r="BX10">
        <v>0</v>
      </c>
      <c r="BY10">
        <v>16</v>
      </c>
      <c r="BZ10">
        <v>48.24</v>
      </c>
      <c r="CA10">
        <v>0</v>
      </c>
      <c r="CB10">
        <v>38.590000000000003</v>
      </c>
      <c r="CC10">
        <v>24.12</v>
      </c>
      <c r="CD10">
        <v>21.75</v>
      </c>
      <c r="CE10">
        <v>67.53</v>
      </c>
      <c r="CF10">
        <v>24.12</v>
      </c>
      <c r="CG10">
        <v>0</v>
      </c>
      <c r="CH10">
        <v>48.24</v>
      </c>
      <c r="CI10">
        <v>0</v>
      </c>
      <c r="CJ10">
        <v>0</v>
      </c>
      <c r="CK10">
        <v>24.12</v>
      </c>
      <c r="CL10">
        <v>38.590000000000003</v>
      </c>
      <c r="CM10">
        <v>0</v>
      </c>
      <c r="CN10">
        <v>24.12</v>
      </c>
    </row>
    <row r="11" spans="1:92">
      <c r="A11" t="s">
        <v>240</v>
      </c>
      <c r="C11" t="s">
        <v>316</v>
      </c>
      <c r="G11" t="s">
        <v>53</v>
      </c>
      <c r="H11" s="73">
        <v>910.18000000000018</v>
      </c>
      <c r="I11" s="46">
        <v>665.6</v>
      </c>
      <c r="J11" s="46">
        <v>667.11</v>
      </c>
      <c r="K11" s="46">
        <v>131.38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0.68</v>
      </c>
      <c r="Z11">
        <v>0</v>
      </c>
      <c r="AA11">
        <v>0.88</v>
      </c>
      <c r="AB11">
        <v>0</v>
      </c>
      <c r="AC11">
        <v>10.96</v>
      </c>
      <c r="AD11">
        <v>32.89</v>
      </c>
      <c r="AE11">
        <v>108.53</v>
      </c>
      <c r="AF11">
        <v>0.48</v>
      </c>
      <c r="AG11">
        <v>7.72</v>
      </c>
      <c r="AH11">
        <v>0</v>
      </c>
      <c r="AI11">
        <v>0</v>
      </c>
      <c r="AJ11">
        <v>0.53</v>
      </c>
      <c r="AK11">
        <v>192.94</v>
      </c>
      <c r="AL11">
        <v>1.93</v>
      </c>
      <c r="AM11">
        <v>48.6</v>
      </c>
      <c r="AN11">
        <v>308.7</v>
      </c>
      <c r="AO11">
        <v>0</v>
      </c>
      <c r="AP11">
        <v>0</v>
      </c>
      <c r="AQ11">
        <v>0.97</v>
      </c>
      <c r="AR11">
        <v>0.52</v>
      </c>
      <c r="AS11">
        <v>0</v>
      </c>
      <c r="AT11">
        <v>32.89</v>
      </c>
      <c r="AU11">
        <v>66.75</v>
      </c>
      <c r="AV11">
        <v>32.89</v>
      </c>
      <c r="AW11">
        <v>82</v>
      </c>
      <c r="AX11">
        <v>168.58</v>
      </c>
      <c r="AY11">
        <v>48.24</v>
      </c>
      <c r="AZ11">
        <v>0.61</v>
      </c>
      <c r="BA11">
        <v>24.12</v>
      </c>
      <c r="BB11">
        <v>1.93</v>
      </c>
      <c r="BC11">
        <v>90.68</v>
      </c>
      <c r="BD11">
        <v>2.89</v>
      </c>
      <c r="BE11">
        <v>96.47</v>
      </c>
      <c r="BF11">
        <v>1.59</v>
      </c>
      <c r="BG11">
        <v>0.35</v>
      </c>
      <c r="BH11">
        <v>13.51</v>
      </c>
      <c r="BI11">
        <v>0</v>
      </c>
      <c r="BJ11">
        <v>11.72</v>
      </c>
      <c r="BK11">
        <v>241.18</v>
      </c>
      <c r="BL11">
        <v>0</v>
      </c>
      <c r="BM11">
        <v>64.709999999999994</v>
      </c>
      <c r="BN11">
        <v>0</v>
      </c>
      <c r="BO11">
        <v>96.47</v>
      </c>
      <c r="BP11">
        <v>0</v>
      </c>
      <c r="BQ11">
        <v>36.18</v>
      </c>
      <c r="BR11">
        <v>72.349999999999994</v>
      </c>
      <c r="BS11">
        <v>84.1</v>
      </c>
      <c r="BT11">
        <v>0</v>
      </c>
      <c r="BU11">
        <v>0.88</v>
      </c>
      <c r="BV11">
        <v>0</v>
      </c>
      <c r="BW11">
        <v>15.29</v>
      </c>
      <c r="BX11">
        <v>0</v>
      </c>
      <c r="BY11">
        <v>16</v>
      </c>
      <c r="BZ11">
        <v>48.24</v>
      </c>
      <c r="CA11">
        <v>0</v>
      </c>
      <c r="CB11">
        <v>38.590000000000003</v>
      </c>
      <c r="CC11">
        <v>24.12</v>
      </c>
      <c r="CD11">
        <v>21.75</v>
      </c>
      <c r="CE11">
        <v>67.53</v>
      </c>
      <c r="CF11">
        <v>24.12</v>
      </c>
      <c r="CG11">
        <v>0</v>
      </c>
      <c r="CH11">
        <v>48.24</v>
      </c>
      <c r="CI11">
        <v>0</v>
      </c>
      <c r="CJ11">
        <v>0</v>
      </c>
      <c r="CK11">
        <v>24.12</v>
      </c>
      <c r="CL11">
        <v>38.590000000000003</v>
      </c>
      <c r="CM11">
        <v>0</v>
      </c>
      <c r="CN11">
        <v>24.12</v>
      </c>
    </row>
    <row r="12" spans="1:92">
      <c r="A12" t="s">
        <v>241</v>
      </c>
      <c r="C12" t="s">
        <v>336</v>
      </c>
      <c r="G12" t="s">
        <v>54</v>
      </c>
      <c r="H12" s="73">
        <v>910.18000000000018</v>
      </c>
      <c r="I12" s="46">
        <v>665.6</v>
      </c>
      <c r="J12" s="46">
        <v>667.11</v>
      </c>
      <c r="K12" s="46">
        <v>131.38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0.68</v>
      </c>
      <c r="Z12">
        <v>0</v>
      </c>
      <c r="AA12">
        <v>0.88</v>
      </c>
      <c r="AB12">
        <v>0</v>
      </c>
      <c r="AC12">
        <v>10.96</v>
      </c>
      <c r="AD12">
        <v>32.89</v>
      </c>
      <c r="AE12">
        <v>108.53</v>
      </c>
      <c r="AF12">
        <v>0.48</v>
      </c>
      <c r="AG12">
        <v>7.72</v>
      </c>
      <c r="AH12">
        <v>0</v>
      </c>
      <c r="AI12">
        <v>0</v>
      </c>
      <c r="AJ12">
        <v>0.53</v>
      </c>
      <c r="AK12">
        <v>192.94</v>
      </c>
      <c r="AL12">
        <v>1.93</v>
      </c>
      <c r="AM12">
        <v>48.6</v>
      </c>
      <c r="AN12">
        <v>308.7</v>
      </c>
      <c r="AO12">
        <v>0</v>
      </c>
      <c r="AP12">
        <v>0</v>
      </c>
      <c r="AQ12">
        <v>0.97</v>
      </c>
      <c r="AR12">
        <v>0.52</v>
      </c>
      <c r="AS12">
        <v>0</v>
      </c>
      <c r="AT12">
        <v>32.89</v>
      </c>
      <c r="AU12">
        <v>66.75</v>
      </c>
      <c r="AV12">
        <v>32.89</v>
      </c>
      <c r="AW12">
        <v>82</v>
      </c>
      <c r="AX12">
        <v>168.58</v>
      </c>
      <c r="AY12">
        <v>48.24</v>
      </c>
      <c r="AZ12">
        <v>0.61</v>
      </c>
      <c r="BA12">
        <v>24.12</v>
      </c>
      <c r="BB12">
        <v>1.93</v>
      </c>
      <c r="BC12">
        <v>90.68</v>
      </c>
      <c r="BD12">
        <v>2.89</v>
      </c>
      <c r="BE12">
        <v>96.47</v>
      </c>
      <c r="BF12">
        <v>1.59</v>
      </c>
      <c r="BG12">
        <v>0.35</v>
      </c>
      <c r="BH12">
        <v>13.51</v>
      </c>
      <c r="BI12">
        <v>0</v>
      </c>
      <c r="BJ12">
        <v>11.72</v>
      </c>
      <c r="BK12">
        <v>241.18</v>
      </c>
      <c r="BL12">
        <v>0</v>
      </c>
      <c r="BM12">
        <v>64.709999999999994</v>
      </c>
      <c r="BN12">
        <v>0</v>
      </c>
      <c r="BO12">
        <v>96.47</v>
      </c>
      <c r="BP12">
        <v>0</v>
      </c>
      <c r="BQ12">
        <v>36.18</v>
      </c>
      <c r="BR12">
        <v>72.349999999999994</v>
      </c>
      <c r="BS12">
        <v>84.1</v>
      </c>
      <c r="BT12">
        <v>0</v>
      </c>
      <c r="BU12">
        <v>0.88</v>
      </c>
      <c r="BV12">
        <v>0</v>
      </c>
      <c r="BW12">
        <v>15.29</v>
      </c>
      <c r="BX12">
        <v>0</v>
      </c>
      <c r="BY12">
        <v>16</v>
      </c>
      <c r="BZ12">
        <v>48.24</v>
      </c>
      <c r="CA12">
        <v>0</v>
      </c>
      <c r="CB12">
        <v>38.590000000000003</v>
      </c>
      <c r="CC12">
        <v>24.12</v>
      </c>
      <c r="CD12">
        <v>21.75</v>
      </c>
      <c r="CE12">
        <v>67.53</v>
      </c>
      <c r="CF12">
        <v>24.12</v>
      </c>
      <c r="CG12">
        <v>0</v>
      </c>
      <c r="CH12">
        <v>48.24</v>
      </c>
      <c r="CI12">
        <v>0</v>
      </c>
      <c r="CJ12">
        <v>0</v>
      </c>
      <c r="CK12">
        <v>24.12</v>
      </c>
      <c r="CL12">
        <v>38.590000000000003</v>
      </c>
      <c r="CM12">
        <v>0</v>
      </c>
      <c r="CN12">
        <v>24.12</v>
      </c>
    </row>
    <row r="13" spans="1:92">
      <c r="A13" t="s">
        <v>242</v>
      </c>
      <c r="G13" t="s">
        <v>55</v>
      </c>
      <c r="H13" s="73">
        <v>910.18000000000018</v>
      </c>
      <c r="I13" s="46">
        <v>665.6</v>
      </c>
      <c r="J13" s="46">
        <v>667.11</v>
      </c>
      <c r="K13" s="46">
        <v>131.38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0.68</v>
      </c>
      <c r="Z13">
        <v>0</v>
      </c>
      <c r="AA13">
        <v>0.88</v>
      </c>
      <c r="AB13">
        <v>0</v>
      </c>
      <c r="AC13">
        <v>10.96</v>
      </c>
      <c r="AD13">
        <v>32.89</v>
      </c>
      <c r="AE13">
        <v>108.53</v>
      </c>
      <c r="AF13">
        <v>0.48</v>
      </c>
      <c r="AG13">
        <v>7.72</v>
      </c>
      <c r="AH13">
        <v>0</v>
      </c>
      <c r="AI13">
        <v>0</v>
      </c>
      <c r="AJ13">
        <v>0.53</v>
      </c>
      <c r="AK13">
        <v>192.94</v>
      </c>
      <c r="AL13">
        <v>1.93</v>
      </c>
      <c r="AM13">
        <v>48.6</v>
      </c>
      <c r="AN13">
        <v>308.7</v>
      </c>
      <c r="AO13">
        <v>0</v>
      </c>
      <c r="AP13">
        <v>0</v>
      </c>
      <c r="AQ13">
        <v>0.97</v>
      </c>
      <c r="AR13">
        <v>0.52</v>
      </c>
      <c r="AS13">
        <v>0</v>
      </c>
      <c r="AT13">
        <v>32.89</v>
      </c>
      <c r="AU13">
        <v>66.75</v>
      </c>
      <c r="AV13">
        <v>32.89</v>
      </c>
      <c r="AW13">
        <v>82</v>
      </c>
      <c r="AX13">
        <v>168.58</v>
      </c>
      <c r="AY13">
        <v>48.24</v>
      </c>
      <c r="AZ13">
        <v>0.61</v>
      </c>
      <c r="BA13">
        <v>24.12</v>
      </c>
      <c r="BB13">
        <v>1.93</v>
      </c>
      <c r="BC13">
        <v>90.68</v>
      </c>
      <c r="BD13">
        <v>2.89</v>
      </c>
      <c r="BE13">
        <v>96.47</v>
      </c>
      <c r="BF13">
        <v>1.59</v>
      </c>
      <c r="BG13">
        <v>0.35</v>
      </c>
      <c r="BH13">
        <v>13.51</v>
      </c>
      <c r="BI13">
        <v>0</v>
      </c>
      <c r="BJ13">
        <v>11.72</v>
      </c>
      <c r="BK13">
        <v>241.18</v>
      </c>
      <c r="BL13">
        <v>0</v>
      </c>
      <c r="BM13">
        <v>64.709999999999994</v>
      </c>
      <c r="BN13">
        <v>0</v>
      </c>
      <c r="BO13">
        <v>96.47</v>
      </c>
      <c r="BP13">
        <v>0</v>
      </c>
      <c r="BQ13">
        <v>36.18</v>
      </c>
      <c r="BR13">
        <v>72.349999999999994</v>
      </c>
      <c r="BS13">
        <v>84.1</v>
      </c>
      <c r="BT13">
        <v>0</v>
      </c>
      <c r="BU13">
        <v>0.88</v>
      </c>
      <c r="BV13">
        <v>0</v>
      </c>
      <c r="BW13">
        <v>15.29</v>
      </c>
      <c r="BX13">
        <v>0</v>
      </c>
      <c r="BY13">
        <v>16</v>
      </c>
      <c r="BZ13">
        <v>48.24</v>
      </c>
      <c r="CA13">
        <v>0</v>
      </c>
      <c r="CB13">
        <v>38.590000000000003</v>
      </c>
      <c r="CC13">
        <v>24.12</v>
      </c>
      <c r="CD13">
        <v>21.75</v>
      </c>
      <c r="CE13">
        <v>67.53</v>
      </c>
      <c r="CF13">
        <v>24.12</v>
      </c>
      <c r="CG13">
        <v>0</v>
      </c>
      <c r="CH13">
        <v>48.24</v>
      </c>
      <c r="CI13">
        <v>0</v>
      </c>
      <c r="CJ13">
        <v>0</v>
      </c>
      <c r="CK13">
        <v>24.12</v>
      </c>
      <c r="CL13">
        <v>38.590000000000003</v>
      </c>
      <c r="CM13">
        <v>0</v>
      </c>
      <c r="CN13">
        <v>24.12</v>
      </c>
    </row>
    <row r="14" spans="1:92">
      <c r="A14" t="s">
        <v>243</v>
      </c>
      <c r="G14" t="s">
        <v>56</v>
      </c>
      <c r="H14" s="73">
        <v>910.18000000000018</v>
      </c>
      <c r="I14" s="46">
        <v>665.6</v>
      </c>
      <c r="J14" s="46">
        <v>667.11</v>
      </c>
      <c r="K14" s="46">
        <v>131.38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0.68</v>
      </c>
      <c r="Z14">
        <v>0</v>
      </c>
      <c r="AA14">
        <v>0.88</v>
      </c>
      <c r="AB14">
        <v>0</v>
      </c>
      <c r="AC14">
        <v>10.96</v>
      </c>
      <c r="AD14">
        <v>32.89</v>
      </c>
      <c r="AE14">
        <v>108.53</v>
      </c>
      <c r="AF14">
        <v>0.48</v>
      </c>
      <c r="AG14">
        <v>7.72</v>
      </c>
      <c r="AH14">
        <v>0</v>
      </c>
      <c r="AI14">
        <v>0</v>
      </c>
      <c r="AJ14">
        <v>0.53</v>
      </c>
      <c r="AK14">
        <v>192.94</v>
      </c>
      <c r="AL14">
        <v>1.93</v>
      </c>
      <c r="AM14">
        <v>48.6</v>
      </c>
      <c r="AN14">
        <v>308.7</v>
      </c>
      <c r="AO14">
        <v>0</v>
      </c>
      <c r="AP14">
        <v>0</v>
      </c>
      <c r="AQ14">
        <v>0.97</v>
      </c>
      <c r="AR14">
        <v>0.52</v>
      </c>
      <c r="AS14">
        <v>0</v>
      </c>
      <c r="AT14">
        <v>32.89</v>
      </c>
      <c r="AU14">
        <v>66.75</v>
      </c>
      <c r="AV14">
        <v>32.89</v>
      </c>
      <c r="AW14">
        <v>82</v>
      </c>
      <c r="AX14">
        <v>168.58</v>
      </c>
      <c r="AY14">
        <v>48.24</v>
      </c>
      <c r="AZ14">
        <v>0.61</v>
      </c>
      <c r="BA14">
        <v>24.12</v>
      </c>
      <c r="BB14">
        <v>1.93</v>
      </c>
      <c r="BC14">
        <v>90.68</v>
      </c>
      <c r="BD14">
        <v>2.89</v>
      </c>
      <c r="BE14">
        <v>96.47</v>
      </c>
      <c r="BF14">
        <v>1.59</v>
      </c>
      <c r="BG14">
        <v>0.35</v>
      </c>
      <c r="BH14">
        <v>13.51</v>
      </c>
      <c r="BI14">
        <v>0</v>
      </c>
      <c r="BJ14">
        <v>11.72</v>
      </c>
      <c r="BK14">
        <v>241.18</v>
      </c>
      <c r="BL14">
        <v>0</v>
      </c>
      <c r="BM14">
        <v>64.709999999999994</v>
      </c>
      <c r="BN14">
        <v>0</v>
      </c>
      <c r="BO14">
        <v>96.47</v>
      </c>
      <c r="BP14">
        <v>0</v>
      </c>
      <c r="BQ14">
        <v>36.18</v>
      </c>
      <c r="BR14">
        <v>72.349999999999994</v>
      </c>
      <c r="BS14">
        <v>84.1</v>
      </c>
      <c r="BT14">
        <v>0</v>
      </c>
      <c r="BU14">
        <v>0.88</v>
      </c>
      <c r="BV14">
        <v>0</v>
      </c>
      <c r="BW14">
        <v>15.29</v>
      </c>
      <c r="BX14">
        <v>0</v>
      </c>
      <c r="BY14">
        <v>16</v>
      </c>
      <c r="BZ14">
        <v>48.24</v>
      </c>
      <c r="CA14">
        <v>0</v>
      </c>
      <c r="CB14">
        <v>38.590000000000003</v>
      </c>
      <c r="CC14">
        <v>24.12</v>
      </c>
      <c r="CD14">
        <v>21.75</v>
      </c>
      <c r="CE14">
        <v>67.53</v>
      </c>
      <c r="CF14">
        <v>24.12</v>
      </c>
      <c r="CG14">
        <v>0</v>
      </c>
      <c r="CH14">
        <v>48.24</v>
      </c>
      <c r="CI14">
        <v>0</v>
      </c>
      <c r="CJ14">
        <v>0</v>
      </c>
      <c r="CK14">
        <v>24.12</v>
      </c>
      <c r="CL14">
        <v>38.590000000000003</v>
      </c>
      <c r="CM14">
        <v>0</v>
      </c>
      <c r="CN14">
        <v>24.12</v>
      </c>
    </row>
    <row r="15" spans="1:92">
      <c r="A15" t="s">
        <v>244</v>
      </c>
      <c r="G15" t="s">
        <v>57</v>
      </c>
      <c r="H15" s="73">
        <v>870.57000000000016</v>
      </c>
      <c r="I15" s="46">
        <v>665.6</v>
      </c>
      <c r="J15" s="46">
        <v>667.00000000000011</v>
      </c>
      <c r="K15" s="46">
        <v>131.38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0.68</v>
      </c>
      <c r="Z15">
        <v>0</v>
      </c>
      <c r="AA15">
        <v>0.88</v>
      </c>
      <c r="AB15">
        <v>0</v>
      </c>
      <c r="AC15">
        <v>10.96</v>
      </c>
      <c r="AD15">
        <v>32.89</v>
      </c>
      <c r="AE15">
        <v>108.53</v>
      </c>
      <c r="AF15">
        <v>0.48</v>
      </c>
      <c r="AG15">
        <v>6.75</v>
      </c>
      <c r="AH15">
        <v>0</v>
      </c>
      <c r="AI15">
        <v>0</v>
      </c>
      <c r="AJ15">
        <v>0.48</v>
      </c>
      <c r="AK15">
        <v>192.94</v>
      </c>
      <c r="AL15">
        <v>1.93</v>
      </c>
      <c r="AM15">
        <v>48.6</v>
      </c>
      <c r="AN15">
        <v>308.7</v>
      </c>
      <c r="AO15">
        <v>0</v>
      </c>
      <c r="AP15">
        <v>0</v>
      </c>
      <c r="AQ15">
        <v>0.97</v>
      </c>
      <c r="AR15">
        <v>0.52</v>
      </c>
      <c r="AS15">
        <v>0</v>
      </c>
      <c r="AT15">
        <v>32.89</v>
      </c>
      <c r="AU15">
        <v>66.75</v>
      </c>
      <c r="AV15">
        <v>32.89</v>
      </c>
      <c r="AW15">
        <v>82</v>
      </c>
      <c r="AX15">
        <v>168.58</v>
      </c>
      <c r="AY15">
        <v>48.24</v>
      </c>
      <c r="AZ15">
        <v>0.61</v>
      </c>
      <c r="BA15">
        <v>24.12</v>
      </c>
      <c r="BB15">
        <v>1.93</v>
      </c>
      <c r="BC15">
        <v>90.68</v>
      </c>
      <c r="BD15">
        <v>2.89</v>
      </c>
      <c r="BE15">
        <v>96.47</v>
      </c>
      <c r="BF15">
        <v>1.59</v>
      </c>
      <c r="BG15">
        <v>0.35</v>
      </c>
      <c r="BH15">
        <v>13.51</v>
      </c>
      <c r="BI15">
        <v>0</v>
      </c>
      <c r="BJ15">
        <v>11.72</v>
      </c>
      <c r="BK15">
        <v>183.29</v>
      </c>
      <c r="BL15">
        <v>0</v>
      </c>
      <c r="BM15">
        <v>64.709999999999994</v>
      </c>
      <c r="BN15">
        <v>57.88</v>
      </c>
      <c r="BO15">
        <v>96.47</v>
      </c>
      <c r="BP15">
        <v>0</v>
      </c>
      <c r="BQ15">
        <v>36.18</v>
      </c>
      <c r="BR15">
        <v>72.349999999999994</v>
      </c>
      <c r="BS15">
        <v>84.1</v>
      </c>
      <c r="BT15">
        <v>0</v>
      </c>
      <c r="BU15">
        <v>0.88</v>
      </c>
      <c r="BV15">
        <v>0</v>
      </c>
      <c r="BW15">
        <v>15.19</v>
      </c>
      <c r="BX15">
        <v>0</v>
      </c>
      <c r="BY15">
        <v>16</v>
      </c>
      <c r="BZ15">
        <v>48.24</v>
      </c>
      <c r="CA15">
        <v>0</v>
      </c>
      <c r="CB15">
        <v>0</v>
      </c>
      <c r="CC15">
        <v>24.12</v>
      </c>
      <c r="CD15">
        <v>21.75</v>
      </c>
      <c r="CE15">
        <v>67.53</v>
      </c>
      <c r="CF15">
        <v>24.12</v>
      </c>
      <c r="CG15">
        <v>0</v>
      </c>
      <c r="CH15">
        <v>48.24</v>
      </c>
      <c r="CI15">
        <v>0</v>
      </c>
      <c r="CJ15">
        <v>0</v>
      </c>
      <c r="CK15">
        <v>24.12</v>
      </c>
      <c r="CL15">
        <v>38.590000000000003</v>
      </c>
      <c r="CM15">
        <v>0</v>
      </c>
      <c r="CN15">
        <v>24.12</v>
      </c>
    </row>
    <row r="16" spans="1:92">
      <c r="A16" t="s">
        <v>245</v>
      </c>
      <c r="G16" t="s">
        <v>58</v>
      </c>
      <c r="H16" s="73">
        <v>870.57000000000016</v>
      </c>
      <c r="I16" s="46">
        <v>665.6</v>
      </c>
      <c r="J16" s="46">
        <v>667.00000000000011</v>
      </c>
      <c r="K16" s="46">
        <v>131.38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0.68</v>
      </c>
      <c r="Z16">
        <v>0</v>
      </c>
      <c r="AA16">
        <v>0.88</v>
      </c>
      <c r="AB16">
        <v>0</v>
      </c>
      <c r="AC16">
        <v>10.96</v>
      </c>
      <c r="AD16">
        <v>32.89</v>
      </c>
      <c r="AE16">
        <v>108.53</v>
      </c>
      <c r="AF16">
        <v>0.48</v>
      </c>
      <c r="AG16">
        <v>6.75</v>
      </c>
      <c r="AH16">
        <v>0</v>
      </c>
      <c r="AI16">
        <v>0</v>
      </c>
      <c r="AJ16">
        <v>0.48</v>
      </c>
      <c r="AK16">
        <v>192.94</v>
      </c>
      <c r="AL16">
        <v>1.93</v>
      </c>
      <c r="AM16">
        <v>48.6</v>
      </c>
      <c r="AN16">
        <v>308.7</v>
      </c>
      <c r="AO16">
        <v>0</v>
      </c>
      <c r="AP16">
        <v>0</v>
      </c>
      <c r="AQ16">
        <v>0.97</v>
      </c>
      <c r="AR16">
        <v>0.52</v>
      </c>
      <c r="AS16">
        <v>0</v>
      </c>
      <c r="AT16">
        <v>32.89</v>
      </c>
      <c r="AU16">
        <v>66.75</v>
      </c>
      <c r="AV16">
        <v>32.89</v>
      </c>
      <c r="AW16">
        <v>82</v>
      </c>
      <c r="AX16">
        <v>168.58</v>
      </c>
      <c r="AY16">
        <v>48.24</v>
      </c>
      <c r="AZ16">
        <v>0.61</v>
      </c>
      <c r="BA16">
        <v>24.12</v>
      </c>
      <c r="BB16">
        <v>1.93</v>
      </c>
      <c r="BC16">
        <v>90.68</v>
      </c>
      <c r="BD16">
        <v>2.89</v>
      </c>
      <c r="BE16">
        <v>96.47</v>
      </c>
      <c r="BF16">
        <v>1.59</v>
      </c>
      <c r="BG16">
        <v>0.35</v>
      </c>
      <c r="BH16">
        <v>13.51</v>
      </c>
      <c r="BI16">
        <v>0</v>
      </c>
      <c r="BJ16">
        <v>11.72</v>
      </c>
      <c r="BK16">
        <v>183.29</v>
      </c>
      <c r="BL16">
        <v>0</v>
      </c>
      <c r="BM16">
        <v>64.709999999999994</v>
      </c>
      <c r="BN16">
        <v>57.88</v>
      </c>
      <c r="BO16">
        <v>96.47</v>
      </c>
      <c r="BP16">
        <v>0</v>
      </c>
      <c r="BQ16">
        <v>36.18</v>
      </c>
      <c r="BR16">
        <v>72.349999999999994</v>
      </c>
      <c r="BS16">
        <v>84.1</v>
      </c>
      <c r="BT16">
        <v>0</v>
      </c>
      <c r="BU16">
        <v>0.88</v>
      </c>
      <c r="BV16">
        <v>0</v>
      </c>
      <c r="BW16">
        <v>15.19</v>
      </c>
      <c r="BX16">
        <v>0</v>
      </c>
      <c r="BY16">
        <v>16</v>
      </c>
      <c r="BZ16">
        <v>48.24</v>
      </c>
      <c r="CA16">
        <v>0</v>
      </c>
      <c r="CB16">
        <v>0</v>
      </c>
      <c r="CC16">
        <v>24.12</v>
      </c>
      <c r="CD16">
        <v>21.75</v>
      </c>
      <c r="CE16">
        <v>67.53</v>
      </c>
      <c r="CF16">
        <v>24.12</v>
      </c>
      <c r="CG16">
        <v>0</v>
      </c>
      <c r="CH16">
        <v>48.24</v>
      </c>
      <c r="CI16">
        <v>0</v>
      </c>
      <c r="CJ16">
        <v>0</v>
      </c>
      <c r="CK16">
        <v>24.12</v>
      </c>
      <c r="CL16">
        <v>38.590000000000003</v>
      </c>
      <c r="CM16">
        <v>0</v>
      </c>
      <c r="CN16">
        <v>24.12</v>
      </c>
    </row>
    <row r="17" spans="1:92">
      <c r="A17" t="s">
        <v>246</v>
      </c>
      <c r="G17" t="s">
        <v>59</v>
      </c>
      <c r="H17" s="73">
        <v>870.57000000000016</v>
      </c>
      <c r="I17" s="46">
        <v>665.6</v>
      </c>
      <c r="J17" s="46">
        <v>667.00000000000011</v>
      </c>
      <c r="K17" s="46">
        <v>131.38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0.68</v>
      </c>
      <c r="Z17">
        <v>0</v>
      </c>
      <c r="AA17">
        <v>0.88</v>
      </c>
      <c r="AB17">
        <v>0</v>
      </c>
      <c r="AC17">
        <v>10.96</v>
      </c>
      <c r="AD17">
        <v>32.89</v>
      </c>
      <c r="AE17">
        <v>108.53</v>
      </c>
      <c r="AF17">
        <v>0.48</v>
      </c>
      <c r="AG17">
        <v>6.75</v>
      </c>
      <c r="AH17">
        <v>0</v>
      </c>
      <c r="AI17">
        <v>0</v>
      </c>
      <c r="AJ17">
        <v>0.48</v>
      </c>
      <c r="AK17">
        <v>192.94</v>
      </c>
      <c r="AL17">
        <v>1.93</v>
      </c>
      <c r="AM17">
        <v>48.6</v>
      </c>
      <c r="AN17">
        <v>308.7</v>
      </c>
      <c r="AO17">
        <v>0</v>
      </c>
      <c r="AP17">
        <v>0</v>
      </c>
      <c r="AQ17">
        <v>0.97</v>
      </c>
      <c r="AR17">
        <v>0.52</v>
      </c>
      <c r="AS17">
        <v>0</v>
      </c>
      <c r="AT17">
        <v>32.89</v>
      </c>
      <c r="AU17">
        <v>66.75</v>
      </c>
      <c r="AV17">
        <v>32.89</v>
      </c>
      <c r="AW17">
        <v>82</v>
      </c>
      <c r="AX17">
        <v>168.58</v>
      </c>
      <c r="AY17">
        <v>48.24</v>
      </c>
      <c r="AZ17">
        <v>0.61</v>
      </c>
      <c r="BA17">
        <v>24.12</v>
      </c>
      <c r="BB17">
        <v>1.93</v>
      </c>
      <c r="BC17">
        <v>90.68</v>
      </c>
      <c r="BD17">
        <v>2.89</v>
      </c>
      <c r="BE17">
        <v>96.47</v>
      </c>
      <c r="BF17">
        <v>1.59</v>
      </c>
      <c r="BG17">
        <v>0.35</v>
      </c>
      <c r="BH17">
        <v>13.51</v>
      </c>
      <c r="BI17">
        <v>0</v>
      </c>
      <c r="BJ17">
        <v>11.72</v>
      </c>
      <c r="BK17">
        <v>183.29</v>
      </c>
      <c r="BL17">
        <v>0</v>
      </c>
      <c r="BM17">
        <v>64.709999999999994</v>
      </c>
      <c r="BN17">
        <v>57.88</v>
      </c>
      <c r="BO17">
        <v>96.47</v>
      </c>
      <c r="BP17">
        <v>0</v>
      </c>
      <c r="BQ17">
        <v>36.18</v>
      </c>
      <c r="BR17">
        <v>72.349999999999994</v>
      </c>
      <c r="BS17">
        <v>84.1</v>
      </c>
      <c r="BT17">
        <v>0</v>
      </c>
      <c r="BU17">
        <v>0.88</v>
      </c>
      <c r="BV17">
        <v>0</v>
      </c>
      <c r="BW17">
        <v>15.19</v>
      </c>
      <c r="BX17">
        <v>0</v>
      </c>
      <c r="BY17">
        <v>16</v>
      </c>
      <c r="BZ17">
        <v>48.24</v>
      </c>
      <c r="CA17">
        <v>0</v>
      </c>
      <c r="CB17">
        <v>0</v>
      </c>
      <c r="CC17">
        <v>24.12</v>
      </c>
      <c r="CD17">
        <v>21.75</v>
      </c>
      <c r="CE17">
        <v>67.53</v>
      </c>
      <c r="CF17">
        <v>24.12</v>
      </c>
      <c r="CG17">
        <v>0</v>
      </c>
      <c r="CH17">
        <v>48.24</v>
      </c>
      <c r="CI17">
        <v>0</v>
      </c>
      <c r="CJ17">
        <v>0</v>
      </c>
      <c r="CK17">
        <v>24.12</v>
      </c>
      <c r="CL17">
        <v>38.590000000000003</v>
      </c>
      <c r="CM17">
        <v>0</v>
      </c>
      <c r="CN17">
        <v>24.12</v>
      </c>
    </row>
    <row r="18" spans="1:92">
      <c r="A18" t="s">
        <v>247</v>
      </c>
      <c r="G18" t="s">
        <v>60</v>
      </c>
      <c r="H18" s="73">
        <v>870.57000000000016</v>
      </c>
      <c r="I18" s="46">
        <v>665.6</v>
      </c>
      <c r="J18" s="46">
        <v>667.00000000000011</v>
      </c>
      <c r="K18" s="46">
        <v>131.38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0.68</v>
      </c>
      <c r="Z18">
        <v>0</v>
      </c>
      <c r="AA18">
        <v>0.88</v>
      </c>
      <c r="AB18">
        <v>0</v>
      </c>
      <c r="AC18">
        <v>10.96</v>
      </c>
      <c r="AD18">
        <v>32.89</v>
      </c>
      <c r="AE18">
        <v>108.53</v>
      </c>
      <c r="AF18">
        <v>0.48</v>
      </c>
      <c r="AG18">
        <v>6.75</v>
      </c>
      <c r="AH18">
        <v>0</v>
      </c>
      <c r="AI18">
        <v>0</v>
      </c>
      <c r="AJ18">
        <v>0.48</v>
      </c>
      <c r="AK18">
        <v>192.94</v>
      </c>
      <c r="AL18">
        <v>1.93</v>
      </c>
      <c r="AM18">
        <v>48.6</v>
      </c>
      <c r="AN18">
        <v>308.7</v>
      </c>
      <c r="AO18">
        <v>0</v>
      </c>
      <c r="AP18">
        <v>0</v>
      </c>
      <c r="AQ18">
        <v>0.97</v>
      </c>
      <c r="AR18">
        <v>0.52</v>
      </c>
      <c r="AS18">
        <v>0</v>
      </c>
      <c r="AT18">
        <v>32.89</v>
      </c>
      <c r="AU18">
        <v>66.75</v>
      </c>
      <c r="AV18">
        <v>32.89</v>
      </c>
      <c r="AW18">
        <v>82</v>
      </c>
      <c r="AX18">
        <v>168.58</v>
      </c>
      <c r="AY18">
        <v>48.24</v>
      </c>
      <c r="AZ18">
        <v>0.61</v>
      </c>
      <c r="BA18">
        <v>24.12</v>
      </c>
      <c r="BB18">
        <v>1.93</v>
      </c>
      <c r="BC18">
        <v>90.68</v>
      </c>
      <c r="BD18">
        <v>2.89</v>
      </c>
      <c r="BE18">
        <v>96.47</v>
      </c>
      <c r="BF18">
        <v>1.59</v>
      </c>
      <c r="BG18">
        <v>0.35</v>
      </c>
      <c r="BH18">
        <v>13.51</v>
      </c>
      <c r="BI18">
        <v>0</v>
      </c>
      <c r="BJ18">
        <v>11.72</v>
      </c>
      <c r="BK18">
        <v>183.29</v>
      </c>
      <c r="BL18">
        <v>0</v>
      </c>
      <c r="BM18">
        <v>64.709999999999994</v>
      </c>
      <c r="BN18">
        <v>57.88</v>
      </c>
      <c r="BO18">
        <v>96.47</v>
      </c>
      <c r="BP18">
        <v>0</v>
      </c>
      <c r="BQ18">
        <v>36.18</v>
      </c>
      <c r="BR18">
        <v>72.349999999999994</v>
      </c>
      <c r="BS18">
        <v>84.1</v>
      </c>
      <c r="BT18">
        <v>0</v>
      </c>
      <c r="BU18">
        <v>0.88</v>
      </c>
      <c r="BV18">
        <v>0</v>
      </c>
      <c r="BW18">
        <v>15.19</v>
      </c>
      <c r="BX18">
        <v>0</v>
      </c>
      <c r="BY18">
        <v>16</v>
      </c>
      <c r="BZ18">
        <v>48.24</v>
      </c>
      <c r="CA18">
        <v>0</v>
      </c>
      <c r="CB18">
        <v>0</v>
      </c>
      <c r="CC18">
        <v>24.12</v>
      </c>
      <c r="CD18">
        <v>21.75</v>
      </c>
      <c r="CE18">
        <v>67.53</v>
      </c>
      <c r="CF18">
        <v>24.12</v>
      </c>
      <c r="CG18">
        <v>0</v>
      </c>
      <c r="CH18">
        <v>48.24</v>
      </c>
      <c r="CI18">
        <v>0</v>
      </c>
      <c r="CJ18">
        <v>0</v>
      </c>
      <c r="CK18">
        <v>24.12</v>
      </c>
      <c r="CL18">
        <v>38.590000000000003</v>
      </c>
      <c r="CM18">
        <v>0</v>
      </c>
      <c r="CN18">
        <v>24.12</v>
      </c>
    </row>
    <row r="19" spans="1:92">
      <c r="A19" t="s">
        <v>261</v>
      </c>
      <c r="G19" t="s">
        <v>61</v>
      </c>
      <c r="H19" s="73">
        <v>870.57000000000016</v>
      </c>
      <c r="I19" s="46">
        <v>665.6</v>
      </c>
      <c r="J19" s="46">
        <v>666.92000000000007</v>
      </c>
      <c r="K19" s="46">
        <v>131.38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0.68</v>
      </c>
      <c r="Z19">
        <v>0</v>
      </c>
      <c r="AA19">
        <v>0.88</v>
      </c>
      <c r="AB19">
        <v>0</v>
      </c>
      <c r="AC19">
        <v>10.96</v>
      </c>
      <c r="AD19">
        <v>32.89</v>
      </c>
      <c r="AE19">
        <v>108.53</v>
      </c>
      <c r="AF19">
        <v>0.48</v>
      </c>
      <c r="AG19">
        <v>6.75</v>
      </c>
      <c r="AH19">
        <v>0</v>
      </c>
      <c r="AI19">
        <v>0</v>
      </c>
      <c r="AJ19">
        <v>0.48</v>
      </c>
      <c r="AK19">
        <v>192.94</v>
      </c>
      <c r="AL19">
        <v>1.93</v>
      </c>
      <c r="AM19">
        <v>48.6</v>
      </c>
      <c r="AN19">
        <v>308.7</v>
      </c>
      <c r="AO19">
        <v>0</v>
      </c>
      <c r="AP19">
        <v>0</v>
      </c>
      <c r="AQ19">
        <v>0.97</v>
      </c>
      <c r="AR19">
        <v>0.52</v>
      </c>
      <c r="AS19">
        <v>0</v>
      </c>
      <c r="AT19">
        <v>32.89</v>
      </c>
      <c r="AU19">
        <v>66.75</v>
      </c>
      <c r="AV19">
        <v>32.89</v>
      </c>
      <c r="AW19">
        <v>82</v>
      </c>
      <c r="AX19">
        <v>168.58</v>
      </c>
      <c r="AY19">
        <v>48.24</v>
      </c>
      <c r="AZ19">
        <v>0.61</v>
      </c>
      <c r="BA19">
        <v>24.12</v>
      </c>
      <c r="BB19">
        <v>1.93</v>
      </c>
      <c r="BC19">
        <v>90.68</v>
      </c>
      <c r="BD19">
        <v>2.89</v>
      </c>
      <c r="BE19">
        <v>96.47</v>
      </c>
      <c r="BF19">
        <v>1.59</v>
      </c>
      <c r="BG19">
        <v>0.35</v>
      </c>
      <c r="BH19">
        <v>13.51</v>
      </c>
      <c r="BI19">
        <v>0</v>
      </c>
      <c r="BJ19">
        <v>11.72</v>
      </c>
      <c r="BK19">
        <v>183.29</v>
      </c>
      <c r="BL19">
        <v>0</v>
      </c>
      <c r="BM19">
        <v>64.709999999999994</v>
      </c>
      <c r="BN19">
        <v>57.88</v>
      </c>
      <c r="BO19">
        <v>96.47</v>
      </c>
      <c r="BP19">
        <v>0</v>
      </c>
      <c r="BQ19">
        <v>36.18</v>
      </c>
      <c r="BR19">
        <v>72.349999999999994</v>
      </c>
      <c r="BS19">
        <v>84.1</v>
      </c>
      <c r="BT19">
        <v>0</v>
      </c>
      <c r="BU19">
        <v>0.88</v>
      </c>
      <c r="BV19">
        <v>0</v>
      </c>
      <c r="BW19">
        <v>15.11</v>
      </c>
      <c r="BX19">
        <v>0</v>
      </c>
      <c r="BY19">
        <v>16</v>
      </c>
      <c r="BZ19">
        <v>48.24</v>
      </c>
      <c r="CA19">
        <v>0</v>
      </c>
      <c r="CB19">
        <v>0</v>
      </c>
      <c r="CC19">
        <v>24.12</v>
      </c>
      <c r="CD19">
        <v>21.75</v>
      </c>
      <c r="CE19">
        <v>67.53</v>
      </c>
      <c r="CF19">
        <v>24.12</v>
      </c>
      <c r="CG19">
        <v>0</v>
      </c>
      <c r="CH19">
        <v>48.24</v>
      </c>
      <c r="CI19">
        <v>0</v>
      </c>
      <c r="CJ19">
        <v>0</v>
      </c>
      <c r="CK19">
        <v>24.12</v>
      </c>
      <c r="CL19">
        <v>38.590000000000003</v>
      </c>
      <c r="CM19">
        <v>0</v>
      </c>
      <c r="CN19">
        <v>24.12</v>
      </c>
    </row>
    <row r="20" spans="1:92">
      <c r="A20" t="s">
        <v>262</v>
      </c>
      <c r="G20" t="s">
        <v>62</v>
      </c>
      <c r="H20" s="73">
        <v>870.57000000000016</v>
      </c>
      <c r="I20" s="46">
        <v>665.6</v>
      </c>
      <c r="J20" s="46">
        <v>666.92000000000007</v>
      </c>
      <c r="K20" s="46">
        <v>131.38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0.68</v>
      </c>
      <c r="Z20">
        <v>0</v>
      </c>
      <c r="AA20">
        <v>0.88</v>
      </c>
      <c r="AB20">
        <v>0</v>
      </c>
      <c r="AC20">
        <v>10.96</v>
      </c>
      <c r="AD20">
        <v>32.89</v>
      </c>
      <c r="AE20">
        <v>108.53</v>
      </c>
      <c r="AF20">
        <v>0.48</v>
      </c>
      <c r="AG20">
        <v>6.75</v>
      </c>
      <c r="AH20">
        <v>0</v>
      </c>
      <c r="AI20">
        <v>0</v>
      </c>
      <c r="AJ20">
        <v>0.48</v>
      </c>
      <c r="AK20">
        <v>192.94</v>
      </c>
      <c r="AL20">
        <v>1.93</v>
      </c>
      <c r="AM20">
        <v>48.6</v>
      </c>
      <c r="AN20">
        <v>308.7</v>
      </c>
      <c r="AO20">
        <v>0</v>
      </c>
      <c r="AP20">
        <v>0</v>
      </c>
      <c r="AQ20">
        <v>0.97</v>
      </c>
      <c r="AR20">
        <v>0.52</v>
      </c>
      <c r="AS20">
        <v>0</v>
      </c>
      <c r="AT20">
        <v>32.89</v>
      </c>
      <c r="AU20">
        <v>66.75</v>
      </c>
      <c r="AV20">
        <v>32.89</v>
      </c>
      <c r="AW20">
        <v>82</v>
      </c>
      <c r="AX20">
        <v>168.58</v>
      </c>
      <c r="AY20">
        <v>48.24</v>
      </c>
      <c r="AZ20">
        <v>0.61</v>
      </c>
      <c r="BA20">
        <v>24.12</v>
      </c>
      <c r="BB20">
        <v>1.93</v>
      </c>
      <c r="BC20">
        <v>90.68</v>
      </c>
      <c r="BD20">
        <v>2.89</v>
      </c>
      <c r="BE20">
        <v>96.47</v>
      </c>
      <c r="BF20">
        <v>1.59</v>
      </c>
      <c r="BG20">
        <v>0.35</v>
      </c>
      <c r="BH20">
        <v>13.51</v>
      </c>
      <c r="BI20">
        <v>0</v>
      </c>
      <c r="BJ20">
        <v>11.72</v>
      </c>
      <c r="BK20">
        <v>183.29</v>
      </c>
      <c r="BL20">
        <v>0</v>
      </c>
      <c r="BM20">
        <v>64.709999999999994</v>
      </c>
      <c r="BN20">
        <v>57.88</v>
      </c>
      <c r="BO20">
        <v>96.47</v>
      </c>
      <c r="BP20">
        <v>0</v>
      </c>
      <c r="BQ20">
        <v>36.18</v>
      </c>
      <c r="BR20">
        <v>72.349999999999994</v>
      </c>
      <c r="BS20">
        <v>84.1</v>
      </c>
      <c r="BT20">
        <v>0</v>
      </c>
      <c r="BU20">
        <v>0.88</v>
      </c>
      <c r="BV20">
        <v>0</v>
      </c>
      <c r="BW20">
        <v>15.11</v>
      </c>
      <c r="BX20">
        <v>0</v>
      </c>
      <c r="BY20">
        <v>16</v>
      </c>
      <c r="BZ20">
        <v>48.24</v>
      </c>
      <c r="CA20">
        <v>0</v>
      </c>
      <c r="CB20">
        <v>0</v>
      </c>
      <c r="CC20">
        <v>24.12</v>
      </c>
      <c r="CD20">
        <v>21.75</v>
      </c>
      <c r="CE20">
        <v>67.53</v>
      </c>
      <c r="CF20">
        <v>24.12</v>
      </c>
      <c r="CG20">
        <v>0</v>
      </c>
      <c r="CH20">
        <v>48.24</v>
      </c>
      <c r="CI20">
        <v>0</v>
      </c>
      <c r="CJ20">
        <v>0</v>
      </c>
      <c r="CK20">
        <v>24.12</v>
      </c>
      <c r="CL20">
        <v>38.590000000000003</v>
      </c>
      <c r="CM20">
        <v>0</v>
      </c>
      <c r="CN20">
        <v>24.12</v>
      </c>
    </row>
    <row r="21" spans="1:92">
      <c r="A21" t="s">
        <v>248</v>
      </c>
      <c r="G21" t="s">
        <v>63</v>
      </c>
      <c r="H21" s="73">
        <v>870.57000000000016</v>
      </c>
      <c r="I21" s="46">
        <v>665.6</v>
      </c>
      <c r="J21" s="46">
        <v>666.92000000000007</v>
      </c>
      <c r="K21" s="46">
        <v>131.38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0.68</v>
      </c>
      <c r="Z21">
        <v>0</v>
      </c>
      <c r="AA21">
        <v>0.88</v>
      </c>
      <c r="AB21">
        <v>0</v>
      </c>
      <c r="AC21">
        <v>10.96</v>
      </c>
      <c r="AD21">
        <v>32.89</v>
      </c>
      <c r="AE21">
        <v>108.53</v>
      </c>
      <c r="AF21">
        <v>0.48</v>
      </c>
      <c r="AG21">
        <v>6.75</v>
      </c>
      <c r="AH21">
        <v>0</v>
      </c>
      <c r="AI21">
        <v>0</v>
      </c>
      <c r="AJ21">
        <v>0.48</v>
      </c>
      <c r="AK21">
        <v>192.94</v>
      </c>
      <c r="AL21">
        <v>1.93</v>
      </c>
      <c r="AM21">
        <v>48.6</v>
      </c>
      <c r="AN21">
        <v>308.7</v>
      </c>
      <c r="AO21">
        <v>0</v>
      </c>
      <c r="AP21">
        <v>0</v>
      </c>
      <c r="AQ21">
        <v>0.97</v>
      </c>
      <c r="AR21">
        <v>0.52</v>
      </c>
      <c r="AS21">
        <v>0</v>
      </c>
      <c r="AT21">
        <v>32.89</v>
      </c>
      <c r="AU21">
        <v>66.75</v>
      </c>
      <c r="AV21">
        <v>32.89</v>
      </c>
      <c r="AW21">
        <v>82</v>
      </c>
      <c r="AX21">
        <v>168.58</v>
      </c>
      <c r="AY21">
        <v>48.24</v>
      </c>
      <c r="AZ21">
        <v>0.61</v>
      </c>
      <c r="BA21">
        <v>24.12</v>
      </c>
      <c r="BB21">
        <v>1.93</v>
      </c>
      <c r="BC21">
        <v>90.68</v>
      </c>
      <c r="BD21">
        <v>2.89</v>
      </c>
      <c r="BE21">
        <v>96.47</v>
      </c>
      <c r="BF21">
        <v>1.59</v>
      </c>
      <c r="BG21">
        <v>0.35</v>
      </c>
      <c r="BH21">
        <v>13.51</v>
      </c>
      <c r="BI21">
        <v>0</v>
      </c>
      <c r="BJ21">
        <v>11.72</v>
      </c>
      <c r="BK21">
        <v>183.29</v>
      </c>
      <c r="BL21">
        <v>0</v>
      </c>
      <c r="BM21">
        <v>64.709999999999994</v>
      </c>
      <c r="BN21">
        <v>57.88</v>
      </c>
      <c r="BO21">
        <v>96.47</v>
      </c>
      <c r="BP21">
        <v>0</v>
      </c>
      <c r="BQ21">
        <v>36.18</v>
      </c>
      <c r="BR21">
        <v>72.349999999999994</v>
      </c>
      <c r="BS21">
        <v>84.1</v>
      </c>
      <c r="BT21">
        <v>0</v>
      </c>
      <c r="BU21">
        <v>0.88</v>
      </c>
      <c r="BV21">
        <v>0</v>
      </c>
      <c r="BW21">
        <v>15.11</v>
      </c>
      <c r="BX21">
        <v>0</v>
      </c>
      <c r="BY21">
        <v>16</v>
      </c>
      <c r="BZ21">
        <v>48.24</v>
      </c>
      <c r="CA21">
        <v>0</v>
      </c>
      <c r="CB21">
        <v>0</v>
      </c>
      <c r="CC21">
        <v>24.12</v>
      </c>
      <c r="CD21">
        <v>21.75</v>
      </c>
      <c r="CE21">
        <v>67.53</v>
      </c>
      <c r="CF21">
        <v>24.12</v>
      </c>
      <c r="CG21">
        <v>0</v>
      </c>
      <c r="CH21">
        <v>48.24</v>
      </c>
      <c r="CI21">
        <v>0</v>
      </c>
      <c r="CJ21">
        <v>0</v>
      </c>
      <c r="CK21">
        <v>24.12</v>
      </c>
      <c r="CL21">
        <v>38.590000000000003</v>
      </c>
      <c r="CM21">
        <v>0</v>
      </c>
      <c r="CN21">
        <v>24.12</v>
      </c>
    </row>
    <row r="22" spans="1:92">
      <c r="A22" t="s">
        <v>249</v>
      </c>
      <c r="G22" t="s">
        <v>64</v>
      </c>
      <c r="H22" s="73">
        <v>870.57000000000016</v>
      </c>
      <c r="I22" s="46">
        <v>665.6</v>
      </c>
      <c r="J22" s="46">
        <v>666.92000000000007</v>
      </c>
      <c r="K22" s="46">
        <v>131.38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0.68</v>
      </c>
      <c r="Z22">
        <v>0</v>
      </c>
      <c r="AA22">
        <v>0.88</v>
      </c>
      <c r="AB22">
        <v>0</v>
      </c>
      <c r="AC22">
        <v>10.96</v>
      </c>
      <c r="AD22">
        <v>32.89</v>
      </c>
      <c r="AE22">
        <v>108.53</v>
      </c>
      <c r="AF22">
        <v>0.48</v>
      </c>
      <c r="AG22">
        <v>6.75</v>
      </c>
      <c r="AH22">
        <v>0</v>
      </c>
      <c r="AI22">
        <v>0</v>
      </c>
      <c r="AJ22">
        <v>0.48</v>
      </c>
      <c r="AK22">
        <v>192.94</v>
      </c>
      <c r="AL22">
        <v>1.93</v>
      </c>
      <c r="AM22">
        <v>48.6</v>
      </c>
      <c r="AN22">
        <v>308.7</v>
      </c>
      <c r="AO22">
        <v>0</v>
      </c>
      <c r="AP22">
        <v>0</v>
      </c>
      <c r="AQ22">
        <v>0.97</v>
      </c>
      <c r="AR22">
        <v>0.52</v>
      </c>
      <c r="AS22">
        <v>0</v>
      </c>
      <c r="AT22">
        <v>32.89</v>
      </c>
      <c r="AU22">
        <v>66.75</v>
      </c>
      <c r="AV22">
        <v>32.89</v>
      </c>
      <c r="AW22">
        <v>82</v>
      </c>
      <c r="AX22">
        <v>168.58</v>
      </c>
      <c r="AY22">
        <v>48.24</v>
      </c>
      <c r="AZ22">
        <v>0.61</v>
      </c>
      <c r="BA22">
        <v>24.12</v>
      </c>
      <c r="BB22">
        <v>1.93</v>
      </c>
      <c r="BC22">
        <v>90.68</v>
      </c>
      <c r="BD22">
        <v>2.89</v>
      </c>
      <c r="BE22">
        <v>96.47</v>
      </c>
      <c r="BF22">
        <v>1.59</v>
      </c>
      <c r="BG22">
        <v>0.35</v>
      </c>
      <c r="BH22">
        <v>13.51</v>
      </c>
      <c r="BI22">
        <v>0</v>
      </c>
      <c r="BJ22">
        <v>11.72</v>
      </c>
      <c r="BK22">
        <v>183.29</v>
      </c>
      <c r="BL22">
        <v>0</v>
      </c>
      <c r="BM22">
        <v>64.709999999999994</v>
      </c>
      <c r="BN22">
        <v>57.88</v>
      </c>
      <c r="BO22">
        <v>96.47</v>
      </c>
      <c r="BP22">
        <v>0</v>
      </c>
      <c r="BQ22">
        <v>36.18</v>
      </c>
      <c r="BR22">
        <v>72.349999999999994</v>
      </c>
      <c r="BS22">
        <v>84.1</v>
      </c>
      <c r="BT22">
        <v>0</v>
      </c>
      <c r="BU22">
        <v>0.88</v>
      </c>
      <c r="BV22">
        <v>0</v>
      </c>
      <c r="BW22">
        <v>15.11</v>
      </c>
      <c r="BX22">
        <v>0</v>
      </c>
      <c r="BY22">
        <v>16</v>
      </c>
      <c r="BZ22">
        <v>48.24</v>
      </c>
      <c r="CA22">
        <v>0</v>
      </c>
      <c r="CB22">
        <v>0</v>
      </c>
      <c r="CC22">
        <v>24.12</v>
      </c>
      <c r="CD22">
        <v>21.75</v>
      </c>
      <c r="CE22">
        <v>67.53</v>
      </c>
      <c r="CF22">
        <v>24.12</v>
      </c>
      <c r="CG22">
        <v>0</v>
      </c>
      <c r="CH22">
        <v>48.24</v>
      </c>
      <c r="CI22">
        <v>0</v>
      </c>
      <c r="CJ22">
        <v>0</v>
      </c>
      <c r="CK22">
        <v>24.12</v>
      </c>
      <c r="CL22">
        <v>38.590000000000003</v>
      </c>
      <c r="CM22">
        <v>0</v>
      </c>
      <c r="CN22">
        <v>24.12</v>
      </c>
    </row>
    <row r="23" spans="1:92">
      <c r="A23" t="s">
        <v>250</v>
      </c>
      <c r="G23" t="s">
        <v>65</v>
      </c>
      <c r="H23" s="73">
        <v>878.74000000000012</v>
      </c>
      <c r="I23" s="46">
        <v>430.22</v>
      </c>
      <c r="J23" s="46">
        <v>666.82</v>
      </c>
      <c r="K23" s="46">
        <v>131.38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0.68</v>
      </c>
      <c r="Z23">
        <v>0</v>
      </c>
      <c r="AA23">
        <v>0.88</v>
      </c>
      <c r="AB23">
        <v>0</v>
      </c>
      <c r="AC23">
        <v>10.96</v>
      </c>
      <c r="AD23">
        <v>32.89</v>
      </c>
      <c r="AE23">
        <v>108.53</v>
      </c>
      <c r="AF23">
        <v>0.48</v>
      </c>
      <c r="AG23">
        <v>6.75</v>
      </c>
      <c r="AH23">
        <v>0</v>
      </c>
      <c r="AI23">
        <v>0</v>
      </c>
      <c r="AJ23">
        <v>0.53</v>
      </c>
      <c r="AK23">
        <v>192.94</v>
      </c>
      <c r="AL23">
        <v>1.93</v>
      </c>
      <c r="AM23">
        <v>48.6</v>
      </c>
      <c r="AN23">
        <v>73.319999999999993</v>
      </c>
      <c r="AO23">
        <v>0</v>
      </c>
      <c r="AP23">
        <v>0</v>
      </c>
      <c r="AQ23">
        <v>0.97</v>
      </c>
      <c r="AR23">
        <v>0.52</v>
      </c>
      <c r="AS23">
        <v>0</v>
      </c>
      <c r="AT23">
        <v>32.89</v>
      </c>
      <c r="AU23">
        <v>66.75</v>
      </c>
      <c r="AV23">
        <v>32.89</v>
      </c>
      <c r="AW23">
        <v>82</v>
      </c>
      <c r="AX23">
        <v>168.58</v>
      </c>
      <c r="AY23">
        <v>48.24</v>
      </c>
      <c r="AZ23">
        <v>0.61</v>
      </c>
      <c r="BA23">
        <v>24.12</v>
      </c>
      <c r="BB23">
        <v>1.93</v>
      </c>
      <c r="BC23">
        <v>90.68</v>
      </c>
      <c r="BD23">
        <v>2.89</v>
      </c>
      <c r="BE23">
        <v>96.47</v>
      </c>
      <c r="BF23">
        <v>1.59</v>
      </c>
      <c r="BG23">
        <v>0.35</v>
      </c>
      <c r="BH23">
        <v>13.51</v>
      </c>
      <c r="BI23">
        <v>0</v>
      </c>
      <c r="BJ23">
        <v>11.72</v>
      </c>
      <c r="BK23">
        <v>183.29</v>
      </c>
      <c r="BL23">
        <v>0</v>
      </c>
      <c r="BM23">
        <v>64.709999999999994</v>
      </c>
      <c r="BN23">
        <v>57.88</v>
      </c>
      <c r="BO23">
        <v>96.47</v>
      </c>
      <c r="BP23">
        <v>0</v>
      </c>
      <c r="BQ23">
        <v>36.18</v>
      </c>
      <c r="BR23">
        <v>72.349999999999994</v>
      </c>
      <c r="BS23">
        <v>84.1</v>
      </c>
      <c r="BT23">
        <v>0</v>
      </c>
      <c r="BU23">
        <v>0.88</v>
      </c>
      <c r="BV23">
        <v>0</v>
      </c>
      <c r="BW23">
        <v>15.01</v>
      </c>
      <c r="BX23">
        <v>0</v>
      </c>
      <c r="BY23">
        <v>24.12</v>
      </c>
      <c r="BZ23">
        <v>48.24</v>
      </c>
      <c r="CA23">
        <v>0</v>
      </c>
      <c r="CB23">
        <v>0</v>
      </c>
      <c r="CC23">
        <v>24.12</v>
      </c>
      <c r="CD23">
        <v>21.75</v>
      </c>
      <c r="CE23">
        <v>67.53</v>
      </c>
      <c r="CF23">
        <v>24.12</v>
      </c>
      <c r="CG23">
        <v>0</v>
      </c>
      <c r="CH23">
        <v>48.24</v>
      </c>
      <c r="CI23">
        <v>0</v>
      </c>
      <c r="CJ23">
        <v>0</v>
      </c>
      <c r="CK23">
        <v>24.12</v>
      </c>
      <c r="CL23">
        <v>38.590000000000003</v>
      </c>
      <c r="CM23">
        <v>0</v>
      </c>
      <c r="CN23">
        <v>24.12</v>
      </c>
    </row>
    <row r="24" spans="1:92">
      <c r="A24" t="s">
        <v>251</v>
      </c>
      <c r="G24" t="s">
        <v>66</v>
      </c>
      <c r="H24" s="73">
        <v>878.74000000000012</v>
      </c>
      <c r="I24" s="46">
        <v>430.22</v>
      </c>
      <c r="J24" s="46">
        <v>666.82</v>
      </c>
      <c r="K24" s="46">
        <v>131.38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0.68</v>
      </c>
      <c r="Z24">
        <v>0</v>
      </c>
      <c r="AA24">
        <v>0.88</v>
      </c>
      <c r="AB24">
        <v>0</v>
      </c>
      <c r="AC24">
        <v>10.96</v>
      </c>
      <c r="AD24">
        <v>32.89</v>
      </c>
      <c r="AE24">
        <v>108.53</v>
      </c>
      <c r="AF24">
        <v>0.48</v>
      </c>
      <c r="AG24">
        <v>6.75</v>
      </c>
      <c r="AH24">
        <v>0</v>
      </c>
      <c r="AI24">
        <v>0</v>
      </c>
      <c r="AJ24">
        <v>0.53</v>
      </c>
      <c r="AK24">
        <v>192.94</v>
      </c>
      <c r="AL24">
        <v>1.93</v>
      </c>
      <c r="AM24">
        <v>48.6</v>
      </c>
      <c r="AN24">
        <v>73.319999999999993</v>
      </c>
      <c r="AO24">
        <v>0</v>
      </c>
      <c r="AP24">
        <v>0</v>
      </c>
      <c r="AQ24">
        <v>0.97</v>
      </c>
      <c r="AR24">
        <v>0.52</v>
      </c>
      <c r="AS24">
        <v>0</v>
      </c>
      <c r="AT24">
        <v>32.89</v>
      </c>
      <c r="AU24">
        <v>66.75</v>
      </c>
      <c r="AV24">
        <v>32.89</v>
      </c>
      <c r="AW24">
        <v>82</v>
      </c>
      <c r="AX24">
        <v>168.58</v>
      </c>
      <c r="AY24">
        <v>48.24</v>
      </c>
      <c r="AZ24">
        <v>0.61</v>
      </c>
      <c r="BA24">
        <v>24.12</v>
      </c>
      <c r="BB24">
        <v>1.93</v>
      </c>
      <c r="BC24">
        <v>90.68</v>
      </c>
      <c r="BD24">
        <v>2.89</v>
      </c>
      <c r="BE24">
        <v>96.47</v>
      </c>
      <c r="BF24">
        <v>1.59</v>
      </c>
      <c r="BG24">
        <v>0.35</v>
      </c>
      <c r="BH24">
        <v>13.51</v>
      </c>
      <c r="BI24">
        <v>0</v>
      </c>
      <c r="BJ24">
        <v>11.72</v>
      </c>
      <c r="BK24">
        <v>183.29</v>
      </c>
      <c r="BL24">
        <v>0</v>
      </c>
      <c r="BM24">
        <v>64.709999999999994</v>
      </c>
      <c r="BN24">
        <v>57.88</v>
      </c>
      <c r="BO24">
        <v>96.47</v>
      </c>
      <c r="BP24">
        <v>0</v>
      </c>
      <c r="BQ24">
        <v>36.18</v>
      </c>
      <c r="BR24">
        <v>72.349999999999994</v>
      </c>
      <c r="BS24">
        <v>84.1</v>
      </c>
      <c r="BT24">
        <v>0</v>
      </c>
      <c r="BU24">
        <v>0.88</v>
      </c>
      <c r="BV24">
        <v>0</v>
      </c>
      <c r="BW24">
        <v>15.01</v>
      </c>
      <c r="BX24">
        <v>0</v>
      </c>
      <c r="BY24">
        <v>24.12</v>
      </c>
      <c r="BZ24">
        <v>48.24</v>
      </c>
      <c r="CA24">
        <v>0</v>
      </c>
      <c r="CB24">
        <v>0</v>
      </c>
      <c r="CC24">
        <v>24.12</v>
      </c>
      <c r="CD24">
        <v>21.75</v>
      </c>
      <c r="CE24">
        <v>67.53</v>
      </c>
      <c r="CF24">
        <v>24.12</v>
      </c>
      <c r="CG24">
        <v>0</v>
      </c>
      <c r="CH24">
        <v>48.24</v>
      </c>
      <c r="CI24">
        <v>0</v>
      </c>
      <c r="CJ24">
        <v>0</v>
      </c>
      <c r="CK24">
        <v>24.12</v>
      </c>
      <c r="CL24">
        <v>38.590000000000003</v>
      </c>
      <c r="CM24">
        <v>0</v>
      </c>
      <c r="CN24">
        <v>24.12</v>
      </c>
    </row>
    <row r="25" spans="1:92">
      <c r="A25" t="s">
        <v>252</v>
      </c>
      <c r="G25" t="s">
        <v>67</v>
      </c>
      <c r="H25" s="73">
        <v>878.74000000000012</v>
      </c>
      <c r="I25" s="46">
        <v>430.22</v>
      </c>
      <c r="J25" s="46">
        <v>666.82</v>
      </c>
      <c r="K25" s="46">
        <v>131.38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0.68</v>
      </c>
      <c r="Z25">
        <v>0</v>
      </c>
      <c r="AA25">
        <v>0.88</v>
      </c>
      <c r="AB25">
        <v>0</v>
      </c>
      <c r="AC25">
        <v>10.96</v>
      </c>
      <c r="AD25">
        <v>32.89</v>
      </c>
      <c r="AE25">
        <v>108.53</v>
      </c>
      <c r="AF25">
        <v>0.48</v>
      </c>
      <c r="AG25">
        <v>6.75</v>
      </c>
      <c r="AH25">
        <v>0</v>
      </c>
      <c r="AI25">
        <v>0</v>
      </c>
      <c r="AJ25">
        <v>0.53</v>
      </c>
      <c r="AK25">
        <v>192.94</v>
      </c>
      <c r="AL25">
        <v>1.93</v>
      </c>
      <c r="AM25">
        <v>48.6</v>
      </c>
      <c r="AN25">
        <v>73.319999999999993</v>
      </c>
      <c r="AO25">
        <v>0</v>
      </c>
      <c r="AP25">
        <v>0</v>
      </c>
      <c r="AQ25">
        <v>0.97</v>
      </c>
      <c r="AR25">
        <v>0.52</v>
      </c>
      <c r="AS25">
        <v>0</v>
      </c>
      <c r="AT25">
        <v>32.89</v>
      </c>
      <c r="AU25">
        <v>66.75</v>
      </c>
      <c r="AV25">
        <v>32.89</v>
      </c>
      <c r="AW25">
        <v>82</v>
      </c>
      <c r="AX25">
        <v>168.58</v>
      </c>
      <c r="AY25">
        <v>48.24</v>
      </c>
      <c r="AZ25">
        <v>0.61</v>
      </c>
      <c r="BA25">
        <v>24.12</v>
      </c>
      <c r="BB25">
        <v>1.93</v>
      </c>
      <c r="BC25">
        <v>90.68</v>
      </c>
      <c r="BD25">
        <v>2.89</v>
      </c>
      <c r="BE25">
        <v>96.47</v>
      </c>
      <c r="BF25">
        <v>1.59</v>
      </c>
      <c r="BG25">
        <v>0.35</v>
      </c>
      <c r="BH25">
        <v>13.51</v>
      </c>
      <c r="BI25">
        <v>0</v>
      </c>
      <c r="BJ25">
        <v>11.72</v>
      </c>
      <c r="BK25">
        <v>183.29</v>
      </c>
      <c r="BL25">
        <v>0</v>
      </c>
      <c r="BM25">
        <v>64.709999999999994</v>
      </c>
      <c r="BN25">
        <v>57.88</v>
      </c>
      <c r="BO25">
        <v>96.47</v>
      </c>
      <c r="BP25">
        <v>0</v>
      </c>
      <c r="BQ25">
        <v>36.18</v>
      </c>
      <c r="BR25">
        <v>72.349999999999994</v>
      </c>
      <c r="BS25">
        <v>84.1</v>
      </c>
      <c r="BT25">
        <v>0</v>
      </c>
      <c r="BU25">
        <v>0.88</v>
      </c>
      <c r="BV25">
        <v>0</v>
      </c>
      <c r="BW25">
        <v>15.01</v>
      </c>
      <c r="BX25">
        <v>0</v>
      </c>
      <c r="BY25">
        <v>24.12</v>
      </c>
      <c r="BZ25">
        <v>48.24</v>
      </c>
      <c r="CA25">
        <v>0</v>
      </c>
      <c r="CB25">
        <v>0</v>
      </c>
      <c r="CC25">
        <v>24.12</v>
      </c>
      <c r="CD25">
        <v>21.75</v>
      </c>
      <c r="CE25">
        <v>67.53</v>
      </c>
      <c r="CF25">
        <v>24.12</v>
      </c>
      <c r="CG25">
        <v>0</v>
      </c>
      <c r="CH25">
        <v>48.24</v>
      </c>
      <c r="CI25">
        <v>0</v>
      </c>
      <c r="CJ25">
        <v>0</v>
      </c>
      <c r="CK25">
        <v>24.12</v>
      </c>
      <c r="CL25">
        <v>38.590000000000003</v>
      </c>
      <c r="CM25">
        <v>0</v>
      </c>
      <c r="CN25">
        <v>24.12</v>
      </c>
    </row>
    <row r="26" spans="1:92">
      <c r="A26" t="s">
        <v>253</v>
      </c>
      <c r="G26" t="s">
        <v>68</v>
      </c>
      <c r="H26" s="73">
        <v>878.74000000000012</v>
      </c>
      <c r="I26" s="46">
        <v>430.22</v>
      </c>
      <c r="J26" s="46">
        <v>666.82</v>
      </c>
      <c r="K26" s="46">
        <v>131.38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0.68</v>
      </c>
      <c r="Z26">
        <v>0</v>
      </c>
      <c r="AA26">
        <v>0.88</v>
      </c>
      <c r="AB26">
        <v>0</v>
      </c>
      <c r="AC26">
        <v>10.96</v>
      </c>
      <c r="AD26">
        <v>32.89</v>
      </c>
      <c r="AE26">
        <v>108.53</v>
      </c>
      <c r="AF26">
        <v>0.48</v>
      </c>
      <c r="AG26">
        <v>6.75</v>
      </c>
      <c r="AH26">
        <v>0</v>
      </c>
      <c r="AI26">
        <v>0</v>
      </c>
      <c r="AJ26">
        <v>0.53</v>
      </c>
      <c r="AK26">
        <v>192.94</v>
      </c>
      <c r="AL26">
        <v>1.93</v>
      </c>
      <c r="AM26">
        <v>48.6</v>
      </c>
      <c r="AN26">
        <v>73.319999999999993</v>
      </c>
      <c r="AO26">
        <v>0</v>
      </c>
      <c r="AP26">
        <v>0</v>
      </c>
      <c r="AQ26">
        <v>0.97</v>
      </c>
      <c r="AR26">
        <v>0.52</v>
      </c>
      <c r="AS26">
        <v>0</v>
      </c>
      <c r="AT26">
        <v>32.89</v>
      </c>
      <c r="AU26">
        <v>66.75</v>
      </c>
      <c r="AV26">
        <v>32.89</v>
      </c>
      <c r="AW26">
        <v>82</v>
      </c>
      <c r="AX26">
        <v>168.58</v>
      </c>
      <c r="AY26">
        <v>48.24</v>
      </c>
      <c r="AZ26">
        <v>0.61</v>
      </c>
      <c r="BA26">
        <v>24.12</v>
      </c>
      <c r="BB26">
        <v>1.93</v>
      </c>
      <c r="BC26">
        <v>90.68</v>
      </c>
      <c r="BD26">
        <v>2.89</v>
      </c>
      <c r="BE26">
        <v>96.47</v>
      </c>
      <c r="BF26">
        <v>1.59</v>
      </c>
      <c r="BG26">
        <v>0.35</v>
      </c>
      <c r="BH26">
        <v>13.51</v>
      </c>
      <c r="BI26">
        <v>0</v>
      </c>
      <c r="BJ26">
        <v>11.72</v>
      </c>
      <c r="BK26">
        <v>183.29</v>
      </c>
      <c r="BL26">
        <v>0</v>
      </c>
      <c r="BM26">
        <v>64.709999999999994</v>
      </c>
      <c r="BN26">
        <v>57.88</v>
      </c>
      <c r="BO26">
        <v>96.47</v>
      </c>
      <c r="BP26">
        <v>0</v>
      </c>
      <c r="BQ26">
        <v>36.18</v>
      </c>
      <c r="BR26">
        <v>72.349999999999994</v>
      </c>
      <c r="BS26">
        <v>84.1</v>
      </c>
      <c r="BT26">
        <v>0</v>
      </c>
      <c r="BU26">
        <v>0.88</v>
      </c>
      <c r="BV26">
        <v>0</v>
      </c>
      <c r="BW26">
        <v>15.01</v>
      </c>
      <c r="BX26">
        <v>0</v>
      </c>
      <c r="BY26">
        <v>24.12</v>
      </c>
      <c r="BZ26">
        <v>48.24</v>
      </c>
      <c r="CA26">
        <v>0</v>
      </c>
      <c r="CB26">
        <v>0</v>
      </c>
      <c r="CC26">
        <v>24.12</v>
      </c>
      <c r="CD26">
        <v>21.75</v>
      </c>
      <c r="CE26">
        <v>67.53</v>
      </c>
      <c r="CF26">
        <v>24.12</v>
      </c>
      <c r="CG26">
        <v>0</v>
      </c>
      <c r="CH26">
        <v>48.24</v>
      </c>
      <c r="CI26">
        <v>0</v>
      </c>
      <c r="CJ26">
        <v>0</v>
      </c>
      <c r="CK26">
        <v>24.12</v>
      </c>
      <c r="CL26">
        <v>38.590000000000003</v>
      </c>
      <c r="CM26">
        <v>0</v>
      </c>
      <c r="CN26">
        <v>24.12</v>
      </c>
    </row>
    <row r="27" spans="1:92">
      <c r="A27" t="s">
        <v>254</v>
      </c>
      <c r="G27" t="s">
        <v>69</v>
      </c>
      <c r="H27" s="73">
        <v>688.21000000000015</v>
      </c>
      <c r="I27" s="46">
        <v>380.53</v>
      </c>
      <c r="J27" s="46">
        <v>666.73</v>
      </c>
      <c r="K27" s="46">
        <v>131.38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0.68</v>
      </c>
      <c r="Z27">
        <v>0</v>
      </c>
      <c r="AA27">
        <v>0.88</v>
      </c>
      <c r="AB27">
        <v>0</v>
      </c>
      <c r="AC27">
        <v>10.96</v>
      </c>
      <c r="AD27">
        <v>32.89</v>
      </c>
      <c r="AE27">
        <v>0</v>
      </c>
      <c r="AF27">
        <v>0.48</v>
      </c>
      <c r="AG27">
        <v>6.75</v>
      </c>
      <c r="AH27">
        <v>0</v>
      </c>
      <c r="AI27">
        <v>0</v>
      </c>
      <c r="AJ27">
        <v>0.53</v>
      </c>
      <c r="AK27">
        <v>192.94</v>
      </c>
      <c r="AL27">
        <v>1.93</v>
      </c>
      <c r="AM27">
        <v>48.6</v>
      </c>
      <c r="AN27">
        <v>73.319999999999993</v>
      </c>
      <c r="AO27">
        <v>0</v>
      </c>
      <c r="AP27">
        <v>0</v>
      </c>
      <c r="AQ27">
        <v>0.97</v>
      </c>
      <c r="AR27">
        <v>0.52</v>
      </c>
      <c r="AS27">
        <v>0</v>
      </c>
      <c r="AT27">
        <v>32.89</v>
      </c>
      <c r="AU27">
        <v>66.75</v>
      </c>
      <c r="AV27">
        <v>32.89</v>
      </c>
      <c r="AW27">
        <v>0</v>
      </c>
      <c r="AX27">
        <v>168.58</v>
      </c>
      <c r="AY27">
        <v>48.24</v>
      </c>
      <c r="AZ27">
        <v>0.61</v>
      </c>
      <c r="BA27">
        <v>24.12</v>
      </c>
      <c r="BB27">
        <v>1.93</v>
      </c>
      <c r="BC27">
        <v>90.68</v>
      </c>
      <c r="BD27">
        <v>2.89</v>
      </c>
      <c r="BE27">
        <v>96.47</v>
      </c>
      <c r="BF27">
        <v>1.59</v>
      </c>
      <c r="BG27">
        <v>0.35</v>
      </c>
      <c r="BH27">
        <v>0</v>
      </c>
      <c r="BI27">
        <v>0</v>
      </c>
      <c r="BJ27">
        <v>11.72</v>
      </c>
      <c r="BK27">
        <v>183.29</v>
      </c>
      <c r="BL27">
        <v>0</v>
      </c>
      <c r="BM27">
        <v>64.709999999999994</v>
      </c>
      <c r="BN27">
        <v>57.88</v>
      </c>
      <c r="BO27">
        <v>96.47</v>
      </c>
      <c r="BP27">
        <v>0</v>
      </c>
      <c r="BQ27">
        <v>0</v>
      </c>
      <c r="BR27">
        <v>72.349999999999994</v>
      </c>
      <c r="BS27">
        <v>84.1</v>
      </c>
      <c r="BT27">
        <v>0</v>
      </c>
      <c r="BU27">
        <v>0.88</v>
      </c>
      <c r="BV27">
        <v>0</v>
      </c>
      <c r="BW27">
        <v>14.92</v>
      </c>
      <c r="BX27">
        <v>0</v>
      </c>
      <c r="BY27">
        <v>24.12</v>
      </c>
      <c r="BZ27">
        <v>48.24</v>
      </c>
      <c r="CA27">
        <v>0</v>
      </c>
      <c r="CB27">
        <v>0</v>
      </c>
      <c r="CC27">
        <v>24.12</v>
      </c>
      <c r="CD27">
        <v>21.75</v>
      </c>
      <c r="CE27">
        <v>67.53</v>
      </c>
      <c r="CF27">
        <v>24.12</v>
      </c>
      <c r="CG27">
        <v>0</v>
      </c>
      <c r="CH27">
        <v>48.24</v>
      </c>
      <c r="CI27">
        <v>0</v>
      </c>
      <c r="CJ27">
        <v>0</v>
      </c>
      <c r="CK27">
        <v>24.12</v>
      </c>
      <c r="CL27">
        <v>38.590000000000003</v>
      </c>
      <c r="CM27">
        <v>0</v>
      </c>
      <c r="CN27">
        <v>24.12</v>
      </c>
    </row>
    <row r="28" spans="1:92">
      <c r="A28" t="s">
        <v>255</v>
      </c>
      <c r="G28" t="s">
        <v>70</v>
      </c>
      <c r="H28" s="73">
        <v>688.21000000000015</v>
      </c>
      <c r="I28" s="46">
        <v>380.53</v>
      </c>
      <c r="J28" s="46">
        <v>666.73</v>
      </c>
      <c r="K28" s="46">
        <v>131.38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0.68</v>
      </c>
      <c r="Z28">
        <v>0</v>
      </c>
      <c r="AA28">
        <v>0.88</v>
      </c>
      <c r="AB28">
        <v>0</v>
      </c>
      <c r="AC28">
        <v>10.96</v>
      </c>
      <c r="AD28">
        <v>32.89</v>
      </c>
      <c r="AE28">
        <v>0</v>
      </c>
      <c r="AF28">
        <v>0.48</v>
      </c>
      <c r="AG28">
        <v>6.75</v>
      </c>
      <c r="AH28">
        <v>0</v>
      </c>
      <c r="AI28">
        <v>0</v>
      </c>
      <c r="AJ28">
        <v>0.53</v>
      </c>
      <c r="AK28">
        <v>192.94</v>
      </c>
      <c r="AL28">
        <v>1.93</v>
      </c>
      <c r="AM28">
        <v>48.6</v>
      </c>
      <c r="AN28">
        <v>73.319999999999993</v>
      </c>
      <c r="AO28">
        <v>0</v>
      </c>
      <c r="AP28">
        <v>0</v>
      </c>
      <c r="AQ28">
        <v>0.97</v>
      </c>
      <c r="AR28">
        <v>0.52</v>
      </c>
      <c r="AS28">
        <v>0</v>
      </c>
      <c r="AT28">
        <v>32.89</v>
      </c>
      <c r="AU28">
        <v>66.75</v>
      </c>
      <c r="AV28">
        <v>32.89</v>
      </c>
      <c r="AW28">
        <v>0</v>
      </c>
      <c r="AX28">
        <v>168.58</v>
      </c>
      <c r="AY28">
        <v>48.24</v>
      </c>
      <c r="AZ28">
        <v>0.61</v>
      </c>
      <c r="BA28">
        <v>24.12</v>
      </c>
      <c r="BB28">
        <v>1.93</v>
      </c>
      <c r="BC28">
        <v>90.68</v>
      </c>
      <c r="BD28">
        <v>2.89</v>
      </c>
      <c r="BE28">
        <v>96.47</v>
      </c>
      <c r="BF28">
        <v>1.59</v>
      </c>
      <c r="BG28">
        <v>0.35</v>
      </c>
      <c r="BH28">
        <v>0</v>
      </c>
      <c r="BI28">
        <v>0</v>
      </c>
      <c r="BJ28">
        <v>11.72</v>
      </c>
      <c r="BK28">
        <v>183.29</v>
      </c>
      <c r="BL28">
        <v>0</v>
      </c>
      <c r="BM28">
        <v>64.709999999999994</v>
      </c>
      <c r="BN28">
        <v>57.88</v>
      </c>
      <c r="BO28">
        <v>96.47</v>
      </c>
      <c r="BP28">
        <v>0</v>
      </c>
      <c r="BQ28">
        <v>0</v>
      </c>
      <c r="BR28">
        <v>72.349999999999994</v>
      </c>
      <c r="BS28">
        <v>84.1</v>
      </c>
      <c r="BT28">
        <v>0</v>
      </c>
      <c r="BU28">
        <v>0.88</v>
      </c>
      <c r="BV28">
        <v>0</v>
      </c>
      <c r="BW28">
        <v>14.92</v>
      </c>
      <c r="BX28">
        <v>0</v>
      </c>
      <c r="BY28">
        <v>24.12</v>
      </c>
      <c r="BZ28">
        <v>48.24</v>
      </c>
      <c r="CA28">
        <v>0</v>
      </c>
      <c r="CB28">
        <v>0</v>
      </c>
      <c r="CC28">
        <v>24.12</v>
      </c>
      <c r="CD28">
        <v>21.75</v>
      </c>
      <c r="CE28">
        <v>67.53</v>
      </c>
      <c r="CF28">
        <v>24.12</v>
      </c>
      <c r="CG28">
        <v>0</v>
      </c>
      <c r="CH28">
        <v>48.24</v>
      </c>
      <c r="CI28">
        <v>0</v>
      </c>
      <c r="CJ28">
        <v>0</v>
      </c>
      <c r="CK28">
        <v>24.12</v>
      </c>
      <c r="CL28">
        <v>38.590000000000003</v>
      </c>
      <c r="CM28">
        <v>0</v>
      </c>
      <c r="CN28">
        <v>24.12</v>
      </c>
    </row>
    <row r="29" spans="1:92">
      <c r="A29" t="s">
        <v>263</v>
      </c>
      <c r="G29" t="s">
        <v>71</v>
      </c>
      <c r="H29" s="73">
        <v>688.21000000000015</v>
      </c>
      <c r="I29" s="46">
        <v>380.53</v>
      </c>
      <c r="J29" s="46">
        <v>666.73</v>
      </c>
      <c r="K29" s="46">
        <v>131.38</v>
      </c>
      <c r="L29" s="46">
        <v>3.96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0.1</v>
      </c>
      <c r="X29">
        <v>0</v>
      </c>
      <c r="Y29">
        <v>0.68</v>
      </c>
      <c r="Z29">
        <v>0</v>
      </c>
      <c r="AA29">
        <v>0.88</v>
      </c>
      <c r="AB29">
        <v>0</v>
      </c>
      <c r="AC29">
        <v>10.96</v>
      </c>
      <c r="AD29">
        <v>32.89</v>
      </c>
      <c r="AE29">
        <v>0</v>
      </c>
      <c r="AF29">
        <v>0.48</v>
      </c>
      <c r="AG29">
        <v>6.75</v>
      </c>
      <c r="AH29">
        <v>0</v>
      </c>
      <c r="AI29">
        <v>0</v>
      </c>
      <c r="AJ29">
        <v>0.53</v>
      </c>
      <c r="AK29">
        <v>192.94</v>
      </c>
      <c r="AL29">
        <v>1.93</v>
      </c>
      <c r="AM29">
        <v>48.6</v>
      </c>
      <c r="AN29">
        <v>73.319999999999993</v>
      </c>
      <c r="AO29">
        <v>0</v>
      </c>
      <c r="AP29">
        <v>0</v>
      </c>
      <c r="AQ29">
        <v>0.97</v>
      </c>
      <c r="AR29">
        <v>0.52</v>
      </c>
      <c r="AS29">
        <v>0</v>
      </c>
      <c r="AT29">
        <v>32.89</v>
      </c>
      <c r="AU29">
        <v>66.75</v>
      </c>
      <c r="AV29">
        <v>32.89</v>
      </c>
      <c r="AW29">
        <v>0</v>
      </c>
      <c r="AX29">
        <v>168.58</v>
      </c>
      <c r="AY29">
        <v>48.24</v>
      </c>
      <c r="AZ29">
        <v>0.61</v>
      </c>
      <c r="BA29">
        <v>24.12</v>
      </c>
      <c r="BB29">
        <v>1.93</v>
      </c>
      <c r="BC29">
        <v>90.68</v>
      </c>
      <c r="BD29">
        <v>2.89</v>
      </c>
      <c r="BE29">
        <v>96.47</v>
      </c>
      <c r="BF29">
        <v>1.59</v>
      </c>
      <c r="BG29">
        <v>0.35</v>
      </c>
      <c r="BH29">
        <v>0</v>
      </c>
      <c r="BI29">
        <v>0</v>
      </c>
      <c r="BJ29">
        <v>11.72</v>
      </c>
      <c r="BK29">
        <v>183.29</v>
      </c>
      <c r="BL29">
        <v>0</v>
      </c>
      <c r="BM29">
        <v>64.709999999999994</v>
      </c>
      <c r="BN29">
        <v>57.88</v>
      </c>
      <c r="BO29">
        <v>96.47</v>
      </c>
      <c r="BP29">
        <v>0</v>
      </c>
      <c r="BQ29">
        <v>0</v>
      </c>
      <c r="BR29">
        <v>72.349999999999994</v>
      </c>
      <c r="BS29">
        <v>84.1</v>
      </c>
      <c r="BT29">
        <v>0</v>
      </c>
      <c r="BU29">
        <v>0.88</v>
      </c>
      <c r="BV29">
        <v>0</v>
      </c>
      <c r="BW29">
        <v>14.92</v>
      </c>
      <c r="BX29">
        <v>0</v>
      </c>
      <c r="BY29">
        <v>24.12</v>
      </c>
      <c r="BZ29">
        <v>48.24</v>
      </c>
      <c r="CA29">
        <v>0</v>
      </c>
      <c r="CB29">
        <v>0</v>
      </c>
      <c r="CC29">
        <v>24.12</v>
      </c>
      <c r="CD29">
        <v>21.75</v>
      </c>
      <c r="CE29">
        <v>67.53</v>
      </c>
      <c r="CF29">
        <v>24.12</v>
      </c>
      <c r="CG29">
        <v>0</v>
      </c>
      <c r="CH29">
        <v>48.24</v>
      </c>
      <c r="CI29">
        <v>0</v>
      </c>
      <c r="CJ29">
        <v>0</v>
      </c>
      <c r="CK29">
        <v>24.12</v>
      </c>
      <c r="CL29">
        <v>38.590000000000003</v>
      </c>
      <c r="CM29">
        <v>0</v>
      </c>
      <c r="CN29">
        <v>24.12</v>
      </c>
    </row>
    <row r="30" spans="1:92">
      <c r="A30" t="s">
        <v>264</v>
      </c>
      <c r="G30" t="s">
        <v>72</v>
      </c>
      <c r="H30" s="73">
        <v>688.21000000000015</v>
      </c>
      <c r="I30" s="46">
        <v>380.53</v>
      </c>
      <c r="J30" s="46">
        <v>666.73</v>
      </c>
      <c r="K30" s="46">
        <v>131.38</v>
      </c>
      <c r="L30" s="46">
        <v>4.4399999999999995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0.57999999999999996</v>
      </c>
      <c r="X30">
        <v>0</v>
      </c>
      <c r="Y30">
        <v>0.68</v>
      </c>
      <c r="Z30">
        <v>0</v>
      </c>
      <c r="AA30">
        <v>0.88</v>
      </c>
      <c r="AB30">
        <v>0</v>
      </c>
      <c r="AC30">
        <v>10.96</v>
      </c>
      <c r="AD30">
        <v>32.89</v>
      </c>
      <c r="AE30">
        <v>0</v>
      </c>
      <c r="AF30">
        <v>0.48</v>
      </c>
      <c r="AG30">
        <v>6.75</v>
      </c>
      <c r="AH30">
        <v>0</v>
      </c>
      <c r="AI30">
        <v>0</v>
      </c>
      <c r="AJ30">
        <v>0.53</v>
      </c>
      <c r="AK30">
        <v>192.94</v>
      </c>
      <c r="AL30">
        <v>1.93</v>
      </c>
      <c r="AM30">
        <v>48.6</v>
      </c>
      <c r="AN30">
        <v>73.319999999999993</v>
      </c>
      <c r="AO30">
        <v>0</v>
      </c>
      <c r="AP30">
        <v>0</v>
      </c>
      <c r="AQ30">
        <v>0.97</v>
      </c>
      <c r="AR30">
        <v>0.52</v>
      </c>
      <c r="AS30">
        <v>0</v>
      </c>
      <c r="AT30">
        <v>32.89</v>
      </c>
      <c r="AU30">
        <v>66.75</v>
      </c>
      <c r="AV30">
        <v>32.89</v>
      </c>
      <c r="AW30">
        <v>0</v>
      </c>
      <c r="AX30">
        <v>168.58</v>
      </c>
      <c r="AY30">
        <v>48.24</v>
      </c>
      <c r="AZ30">
        <v>0.61</v>
      </c>
      <c r="BA30">
        <v>24.12</v>
      </c>
      <c r="BB30">
        <v>1.93</v>
      </c>
      <c r="BC30">
        <v>90.68</v>
      </c>
      <c r="BD30">
        <v>2.89</v>
      </c>
      <c r="BE30">
        <v>96.47</v>
      </c>
      <c r="BF30">
        <v>1.59</v>
      </c>
      <c r="BG30">
        <v>0.35</v>
      </c>
      <c r="BH30">
        <v>0</v>
      </c>
      <c r="BI30">
        <v>0</v>
      </c>
      <c r="BJ30">
        <v>11.72</v>
      </c>
      <c r="BK30">
        <v>183.29</v>
      </c>
      <c r="BL30">
        <v>0</v>
      </c>
      <c r="BM30">
        <v>64.709999999999994</v>
      </c>
      <c r="BN30">
        <v>57.88</v>
      </c>
      <c r="BO30">
        <v>96.47</v>
      </c>
      <c r="BP30">
        <v>0</v>
      </c>
      <c r="BQ30">
        <v>0</v>
      </c>
      <c r="BR30">
        <v>72.349999999999994</v>
      </c>
      <c r="BS30">
        <v>84.1</v>
      </c>
      <c r="BT30">
        <v>0</v>
      </c>
      <c r="BU30">
        <v>0.88</v>
      </c>
      <c r="BV30">
        <v>0</v>
      </c>
      <c r="BW30">
        <v>14.92</v>
      </c>
      <c r="BX30">
        <v>0</v>
      </c>
      <c r="BY30">
        <v>24.12</v>
      </c>
      <c r="BZ30">
        <v>48.24</v>
      </c>
      <c r="CA30">
        <v>0</v>
      </c>
      <c r="CB30">
        <v>0</v>
      </c>
      <c r="CC30">
        <v>24.12</v>
      </c>
      <c r="CD30">
        <v>21.75</v>
      </c>
      <c r="CE30">
        <v>67.53</v>
      </c>
      <c r="CF30">
        <v>24.12</v>
      </c>
      <c r="CG30">
        <v>0</v>
      </c>
      <c r="CH30">
        <v>48.24</v>
      </c>
      <c r="CI30">
        <v>0</v>
      </c>
      <c r="CJ30">
        <v>0</v>
      </c>
      <c r="CK30">
        <v>24.12</v>
      </c>
      <c r="CL30">
        <v>38.590000000000003</v>
      </c>
      <c r="CM30">
        <v>0</v>
      </c>
      <c r="CN30">
        <v>24.12</v>
      </c>
    </row>
    <row r="31" spans="1:92">
      <c r="A31" t="s">
        <v>274</v>
      </c>
      <c r="G31" t="s">
        <v>73</v>
      </c>
      <c r="H31" s="73">
        <v>688.36000000000013</v>
      </c>
      <c r="I31" s="46">
        <v>380.53</v>
      </c>
      <c r="J31" s="46">
        <v>666.54000000000008</v>
      </c>
      <c r="K31" s="46">
        <v>131.38</v>
      </c>
      <c r="L31" s="46">
        <v>4.78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0.92</v>
      </c>
      <c r="X31">
        <v>0</v>
      </c>
      <c r="Y31">
        <v>0.68</v>
      </c>
      <c r="Z31">
        <v>0</v>
      </c>
      <c r="AA31">
        <v>0.88</v>
      </c>
      <c r="AB31">
        <v>0</v>
      </c>
      <c r="AC31">
        <v>10.96</v>
      </c>
      <c r="AD31">
        <v>32.89</v>
      </c>
      <c r="AE31">
        <v>0</v>
      </c>
      <c r="AF31">
        <v>0.48</v>
      </c>
      <c r="AG31">
        <v>6.75</v>
      </c>
      <c r="AH31">
        <v>0</v>
      </c>
      <c r="AI31">
        <v>0</v>
      </c>
      <c r="AJ31">
        <v>0.68</v>
      </c>
      <c r="AK31">
        <v>192.94</v>
      </c>
      <c r="AL31">
        <v>1.93</v>
      </c>
      <c r="AM31">
        <v>48.6</v>
      </c>
      <c r="AN31">
        <v>73.319999999999993</v>
      </c>
      <c r="AO31">
        <v>0</v>
      </c>
      <c r="AP31">
        <v>0</v>
      </c>
      <c r="AQ31">
        <v>0.97</v>
      </c>
      <c r="AR31">
        <v>0.52</v>
      </c>
      <c r="AS31">
        <v>0</v>
      </c>
      <c r="AT31">
        <v>32.89</v>
      </c>
      <c r="AU31">
        <v>66.75</v>
      </c>
      <c r="AV31">
        <v>32.89</v>
      </c>
      <c r="AW31">
        <v>0</v>
      </c>
      <c r="AX31">
        <v>168.58</v>
      </c>
      <c r="AY31">
        <v>48.24</v>
      </c>
      <c r="AZ31">
        <v>0.61</v>
      </c>
      <c r="BA31">
        <v>24.12</v>
      </c>
      <c r="BB31">
        <v>1.93</v>
      </c>
      <c r="BC31">
        <v>90.68</v>
      </c>
      <c r="BD31">
        <v>2.89</v>
      </c>
      <c r="BE31">
        <v>96.47</v>
      </c>
      <c r="BF31">
        <v>1.59</v>
      </c>
      <c r="BG31">
        <v>0.35</v>
      </c>
      <c r="BH31">
        <v>0</v>
      </c>
      <c r="BI31">
        <v>0</v>
      </c>
      <c r="BJ31">
        <v>11.72</v>
      </c>
      <c r="BK31">
        <v>183.29</v>
      </c>
      <c r="BL31">
        <v>0</v>
      </c>
      <c r="BM31">
        <v>64.709999999999994</v>
      </c>
      <c r="BN31">
        <v>57.88</v>
      </c>
      <c r="BO31">
        <v>96.47</v>
      </c>
      <c r="BP31">
        <v>0</v>
      </c>
      <c r="BQ31">
        <v>0</v>
      </c>
      <c r="BR31">
        <v>72.349999999999994</v>
      </c>
      <c r="BS31">
        <v>84.1</v>
      </c>
      <c r="BT31">
        <v>0</v>
      </c>
      <c r="BU31">
        <v>0.88</v>
      </c>
      <c r="BV31">
        <v>0</v>
      </c>
      <c r="BW31">
        <v>14.73</v>
      </c>
      <c r="BX31">
        <v>0</v>
      </c>
      <c r="BY31">
        <v>24.12</v>
      </c>
      <c r="BZ31">
        <v>48.24</v>
      </c>
      <c r="CA31">
        <v>0</v>
      </c>
      <c r="CB31">
        <v>0</v>
      </c>
      <c r="CC31">
        <v>24.12</v>
      </c>
      <c r="CD31">
        <v>21.75</v>
      </c>
      <c r="CE31">
        <v>67.53</v>
      </c>
      <c r="CF31">
        <v>24.12</v>
      </c>
      <c r="CG31">
        <v>0</v>
      </c>
      <c r="CH31">
        <v>48.24</v>
      </c>
      <c r="CI31">
        <v>0</v>
      </c>
      <c r="CJ31">
        <v>0</v>
      </c>
      <c r="CK31">
        <v>24.12</v>
      </c>
      <c r="CL31">
        <v>38.590000000000003</v>
      </c>
      <c r="CM31">
        <v>0</v>
      </c>
      <c r="CN31">
        <v>24.12</v>
      </c>
    </row>
    <row r="32" spans="1:92">
      <c r="A32" t="s">
        <v>275</v>
      </c>
      <c r="G32" t="s">
        <v>74</v>
      </c>
      <c r="H32" s="73">
        <v>688.36000000000013</v>
      </c>
      <c r="I32" s="46">
        <v>380.53</v>
      </c>
      <c r="J32" s="46">
        <v>666.54000000000008</v>
      </c>
      <c r="K32" s="46">
        <v>131.38</v>
      </c>
      <c r="L32" s="46">
        <v>5.2399999999999993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1.38</v>
      </c>
      <c r="X32">
        <v>0</v>
      </c>
      <c r="Y32">
        <v>0.68</v>
      </c>
      <c r="Z32">
        <v>0</v>
      </c>
      <c r="AA32">
        <v>0.88</v>
      </c>
      <c r="AB32">
        <v>0</v>
      </c>
      <c r="AC32">
        <v>10.96</v>
      </c>
      <c r="AD32">
        <v>32.89</v>
      </c>
      <c r="AE32">
        <v>0</v>
      </c>
      <c r="AF32">
        <v>0.48</v>
      </c>
      <c r="AG32">
        <v>6.75</v>
      </c>
      <c r="AH32">
        <v>0</v>
      </c>
      <c r="AI32">
        <v>0</v>
      </c>
      <c r="AJ32">
        <v>0.68</v>
      </c>
      <c r="AK32">
        <v>192.94</v>
      </c>
      <c r="AL32">
        <v>1.93</v>
      </c>
      <c r="AM32">
        <v>48.6</v>
      </c>
      <c r="AN32">
        <v>73.319999999999993</v>
      </c>
      <c r="AO32">
        <v>0</v>
      </c>
      <c r="AP32">
        <v>0</v>
      </c>
      <c r="AQ32">
        <v>0.97</v>
      </c>
      <c r="AR32">
        <v>0.52</v>
      </c>
      <c r="AS32">
        <v>0</v>
      </c>
      <c r="AT32">
        <v>32.89</v>
      </c>
      <c r="AU32">
        <v>66.75</v>
      </c>
      <c r="AV32">
        <v>32.89</v>
      </c>
      <c r="AW32">
        <v>0</v>
      </c>
      <c r="AX32">
        <v>168.58</v>
      </c>
      <c r="AY32">
        <v>48.24</v>
      </c>
      <c r="AZ32">
        <v>0.61</v>
      </c>
      <c r="BA32">
        <v>24.12</v>
      </c>
      <c r="BB32">
        <v>1.93</v>
      </c>
      <c r="BC32">
        <v>90.68</v>
      </c>
      <c r="BD32">
        <v>2.89</v>
      </c>
      <c r="BE32">
        <v>96.47</v>
      </c>
      <c r="BF32">
        <v>1.59</v>
      </c>
      <c r="BG32">
        <v>0.35</v>
      </c>
      <c r="BH32">
        <v>0</v>
      </c>
      <c r="BI32">
        <v>0</v>
      </c>
      <c r="BJ32">
        <v>11.72</v>
      </c>
      <c r="BK32">
        <v>183.29</v>
      </c>
      <c r="BL32">
        <v>0</v>
      </c>
      <c r="BM32">
        <v>64.709999999999994</v>
      </c>
      <c r="BN32">
        <v>57.88</v>
      </c>
      <c r="BO32">
        <v>96.47</v>
      </c>
      <c r="BP32">
        <v>0</v>
      </c>
      <c r="BQ32">
        <v>0</v>
      </c>
      <c r="BR32">
        <v>72.349999999999994</v>
      </c>
      <c r="BS32">
        <v>84.1</v>
      </c>
      <c r="BT32">
        <v>0</v>
      </c>
      <c r="BU32">
        <v>0.88</v>
      </c>
      <c r="BV32">
        <v>0</v>
      </c>
      <c r="BW32">
        <v>14.73</v>
      </c>
      <c r="BX32">
        <v>0</v>
      </c>
      <c r="BY32">
        <v>24.12</v>
      </c>
      <c r="BZ32">
        <v>48.24</v>
      </c>
      <c r="CA32">
        <v>0</v>
      </c>
      <c r="CB32">
        <v>0</v>
      </c>
      <c r="CC32">
        <v>24.12</v>
      </c>
      <c r="CD32">
        <v>21.75</v>
      </c>
      <c r="CE32">
        <v>67.53</v>
      </c>
      <c r="CF32">
        <v>24.12</v>
      </c>
      <c r="CG32">
        <v>0</v>
      </c>
      <c r="CH32">
        <v>48.24</v>
      </c>
      <c r="CI32">
        <v>0</v>
      </c>
      <c r="CJ32">
        <v>0</v>
      </c>
      <c r="CK32">
        <v>24.12</v>
      </c>
      <c r="CL32">
        <v>38.590000000000003</v>
      </c>
      <c r="CM32">
        <v>0</v>
      </c>
      <c r="CN32">
        <v>24.12</v>
      </c>
    </row>
    <row r="33" spans="1:92">
      <c r="A33" t="s">
        <v>276</v>
      </c>
      <c r="G33" t="s">
        <v>75</v>
      </c>
      <c r="H33" s="73">
        <v>688.36000000000013</v>
      </c>
      <c r="I33" s="46">
        <v>380.53</v>
      </c>
      <c r="J33" s="46">
        <v>666.54000000000008</v>
      </c>
      <c r="K33" s="46">
        <v>131.38</v>
      </c>
      <c r="L33" s="46">
        <v>5.77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1.91</v>
      </c>
      <c r="X33">
        <v>0</v>
      </c>
      <c r="Y33">
        <v>0.68</v>
      </c>
      <c r="Z33">
        <v>0</v>
      </c>
      <c r="AA33">
        <v>0.88</v>
      </c>
      <c r="AB33">
        <v>0</v>
      </c>
      <c r="AC33">
        <v>10.96</v>
      </c>
      <c r="AD33">
        <v>32.89</v>
      </c>
      <c r="AE33">
        <v>0</v>
      </c>
      <c r="AF33">
        <v>0.48</v>
      </c>
      <c r="AG33">
        <v>6.75</v>
      </c>
      <c r="AH33">
        <v>0</v>
      </c>
      <c r="AI33">
        <v>0</v>
      </c>
      <c r="AJ33">
        <v>0.68</v>
      </c>
      <c r="AK33">
        <v>192.94</v>
      </c>
      <c r="AL33">
        <v>1.93</v>
      </c>
      <c r="AM33">
        <v>48.6</v>
      </c>
      <c r="AN33">
        <v>73.319999999999993</v>
      </c>
      <c r="AO33">
        <v>0</v>
      </c>
      <c r="AP33">
        <v>0</v>
      </c>
      <c r="AQ33">
        <v>0.97</v>
      </c>
      <c r="AR33">
        <v>0.52</v>
      </c>
      <c r="AS33">
        <v>0</v>
      </c>
      <c r="AT33">
        <v>32.89</v>
      </c>
      <c r="AU33">
        <v>66.75</v>
      </c>
      <c r="AV33">
        <v>32.89</v>
      </c>
      <c r="AW33">
        <v>0</v>
      </c>
      <c r="AX33">
        <v>168.58</v>
      </c>
      <c r="AY33">
        <v>48.24</v>
      </c>
      <c r="AZ33">
        <v>0.61</v>
      </c>
      <c r="BA33">
        <v>24.12</v>
      </c>
      <c r="BB33">
        <v>1.93</v>
      </c>
      <c r="BC33">
        <v>90.68</v>
      </c>
      <c r="BD33">
        <v>2.89</v>
      </c>
      <c r="BE33">
        <v>96.47</v>
      </c>
      <c r="BF33">
        <v>1.59</v>
      </c>
      <c r="BG33">
        <v>0.35</v>
      </c>
      <c r="BH33">
        <v>0</v>
      </c>
      <c r="BI33">
        <v>0</v>
      </c>
      <c r="BJ33">
        <v>11.72</v>
      </c>
      <c r="BK33">
        <v>183.29</v>
      </c>
      <c r="BL33">
        <v>0</v>
      </c>
      <c r="BM33">
        <v>64.709999999999994</v>
      </c>
      <c r="BN33">
        <v>57.88</v>
      </c>
      <c r="BO33">
        <v>96.47</v>
      </c>
      <c r="BP33">
        <v>0</v>
      </c>
      <c r="BQ33">
        <v>0</v>
      </c>
      <c r="BR33">
        <v>72.349999999999994</v>
      </c>
      <c r="BS33">
        <v>84.1</v>
      </c>
      <c r="BT33">
        <v>0</v>
      </c>
      <c r="BU33">
        <v>0.88</v>
      </c>
      <c r="BV33">
        <v>0</v>
      </c>
      <c r="BW33">
        <v>14.73</v>
      </c>
      <c r="BX33">
        <v>0</v>
      </c>
      <c r="BY33">
        <v>24.12</v>
      </c>
      <c r="BZ33">
        <v>48.24</v>
      </c>
      <c r="CA33">
        <v>0</v>
      </c>
      <c r="CB33">
        <v>0</v>
      </c>
      <c r="CC33">
        <v>24.12</v>
      </c>
      <c r="CD33">
        <v>21.75</v>
      </c>
      <c r="CE33">
        <v>67.53</v>
      </c>
      <c r="CF33">
        <v>24.12</v>
      </c>
      <c r="CG33">
        <v>0</v>
      </c>
      <c r="CH33">
        <v>48.24</v>
      </c>
      <c r="CI33">
        <v>0</v>
      </c>
      <c r="CJ33">
        <v>0</v>
      </c>
      <c r="CK33">
        <v>24.12</v>
      </c>
      <c r="CL33">
        <v>38.590000000000003</v>
      </c>
      <c r="CM33">
        <v>0</v>
      </c>
      <c r="CN33">
        <v>24.12</v>
      </c>
    </row>
    <row r="34" spans="1:92">
      <c r="A34" t="s">
        <v>277</v>
      </c>
      <c r="G34" t="s">
        <v>76</v>
      </c>
      <c r="H34" s="73">
        <v>688.36000000000013</v>
      </c>
      <c r="I34" s="46">
        <v>380.53</v>
      </c>
      <c r="J34" s="46">
        <v>666.54000000000008</v>
      </c>
      <c r="K34" s="46">
        <v>131.38</v>
      </c>
      <c r="L34" s="46">
        <v>6.7399999999999993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2.88</v>
      </c>
      <c r="X34">
        <v>0</v>
      </c>
      <c r="Y34">
        <v>0.68</v>
      </c>
      <c r="Z34">
        <v>0</v>
      </c>
      <c r="AA34">
        <v>0.88</v>
      </c>
      <c r="AB34">
        <v>0</v>
      </c>
      <c r="AC34">
        <v>10.96</v>
      </c>
      <c r="AD34">
        <v>32.89</v>
      </c>
      <c r="AE34">
        <v>0</v>
      </c>
      <c r="AF34">
        <v>0.48</v>
      </c>
      <c r="AG34">
        <v>6.75</v>
      </c>
      <c r="AH34">
        <v>0</v>
      </c>
      <c r="AI34">
        <v>0</v>
      </c>
      <c r="AJ34">
        <v>0.68</v>
      </c>
      <c r="AK34">
        <v>192.94</v>
      </c>
      <c r="AL34">
        <v>1.93</v>
      </c>
      <c r="AM34">
        <v>48.6</v>
      </c>
      <c r="AN34">
        <v>73.319999999999993</v>
      </c>
      <c r="AO34">
        <v>0</v>
      </c>
      <c r="AP34">
        <v>0</v>
      </c>
      <c r="AQ34">
        <v>0.97</v>
      </c>
      <c r="AR34">
        <v>0.52</v>
      </c>
      <c r="AS34">
        <v>0</v>
      </c>
      <c r="AT34">
        <v>32.89</v>
      </c>
      <c r="AU34">
        <v>66.75</v>
      </c>
      <c r="AV34">
        <v>32.89</v>
      </c>
      <c r="AW34">
        <v>0</v>
      </c>
      <c r="AX34">
        <v>168.58</v>
      </c>
      <c r="AY34">
        <v>48.24</v>
      </c>
      <c r="AZ34">
        <v>0.61</v>
      </c>
      <c r="BA34">
        <v>24.12</v>
      </c>
      <c r="BB34">
        <v>1.93</v>
      </c>
      <c r="BC34">
        <v>90.68</v>
      </c>
      <c r="BD34">
        <v>2.89</v>
      </c>
      <c r="BE34">
        <v>96.47</v>
      </c>
      <c r="BF34">
        <v>1.59</v>
      </c>
      <c r="BG34">
        <v>0.35</v>
      </c>
      <c r="BH34">
        <v>0</v>
      </c>
      <c r="BI34">
        <v>0</v>
      </c>
      <c r="BJ34">
        <v>11.72</v>
      </c>
      <c r="BK34">
        <v>183.29</v>
      </c>
      <c r="BL34">
        <v>0</v>
      </c>
      <c r="BM34">
        <v>64.709999999999994</v>
      </c>
      <c r="BN34">
        <v>57.88</v>
      </c>
      <c r="BO34">
        <v>96.47</v>
      </c>
      <c r="BP34">
        <v>0</v>
      </c>
      <c r="BQ34">
        <v>0</v>
      </c>
      <c r="BR34">
        <v>72.349999999999994</v>
      </c>
      <c r="BS34">
        <v>84.1</v>
      </c>
      <c r="BT34">
        <v>0</v>
      </c>
      <c r="BU34">
        <v>0.88</v>
      </c>
      <c r="BV34">
        <v>0</v>
      </c>
      <c r="BW34">
        <v>14.73</v>
      </c>
      <c r="BX34">
        <v>0</v>
      </c>
      <c r="BY34">
        <v>24.12</v>
      </c>
      <c r="BZ34">
        <v>48.24</v>
      </c>
      <c r="CA34">
        <v>0</v>
      </c>
      <c r="CB34">
        <v>0</v>
      </c>
      <c r="CC34">
        <v>24.12</v>
      </c>
      <c r="CD34">
        <v>21.75</v>
      </c>
      <c r="CE34">
        <v>67.53</v>
      </c>
      <c r="CF34">
        <v>24.12</v>
      </c>
      <c r="CG34">
        <v>0</v>
      </c>
      <c r="CH34">
        <v>48.24</v>
      </c>
      <c r="CI34">
        <v>0</v>
      </c>
      <c r="CJ34">
        <v>0</v>
      </c>
      <c r="CK34">
        <v>24.12</v>
      </c>
      <c r="CL34">
        <v>38.590000000000003</v>
      </c>
      <c r="CM34">
        <v>0</v>
      </c>
      <c r="CN34">
        <v>24.12</v>
      </c>
    </row>
    <row r="35" spans="1:92">
      <c r="A35" t="s">
        <v>279</v>
      </c>
      <c r="G35" t="s">
        <v>77</v>
      </c>
      <c r="H35" s="73">
        <v>882.91000000000008</v>
      </c>
      <c r="I35" s="46">
        <v>380.53</v>
      </c>
      <c r="J35" s="46">
        <v>666.36</v>
      </c>
      <c r="K35" s="46">
        <v>131.38</v>
      </c>
      <c r="L35" s="46">
        <v>7.84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3.98</v>
      </c>
      <c r="X35">
        <v>0</v>
      </c>
      <c r="Y35">
        <v>0.68</v>
      </c>
      <c r="Z35">
        <v>0</v>
      </c>
      <c r="AA35">
        <v>0.88</v>
      </c>
      <c r="AB35">
        <v>0</v>
      </c>
      <c r="AC35">
        <v>10.96</v>
      </c>
      <c r="AD35">
        <v>32.89</v>
      </c>
      <c r="AE35">
        <v>0</v>
      </c>
      <c r="AF35">
        <v>0.48</v>
      </c>
      <c r="AG35">
        <v>6.75</v>
      </c>
      <c r="AH35">
        <v>0</v>
      </c>
      <c r="AI35">
        <v>0</v>
      </c>
      <c r="AJ35">
        <v>0.96</v>
      </c>
      <c r="AK35">
        <v>192.94</v>
      </c>
      <c r="AL35">
        <v>1.93</v>
      </c>
      <c r="AM35">
        <v>242.87</v>
      </c>
      <c r="AN35">
        <v>73.319999999999993</v>
      </c>
      <c r="AO35">
        <v>0</v>
      </c>
      <c r="AP35">
        <v>0</v>
      </c>
      <c r="AQ35">
        <v>0.97</v>
      </c>
      <c r="AR35">
        <v>0.52</v>
      </c>
      <c r="AS35">
        <v>0</v>
      </c>
      <c r="AT35">
        <v>32.89</v>
      </c>
      <c r="AU35">
        <v>66.75</v>
      </c>
      <c r="AV35">
        <v>32.89</v>
      </c>
      <c r="AW35">
        <v>0</v>
      </c>
      <c r="AX35">
        <v>168.58</v>
      </c>
      <c r="AY35">
        <v>48.24</v>
      </c>
      <c r="AZ35">
        <v>0.61</v>
      </c>
      <c r="BA35">
        <v>24.12</v>
      </c>
      <c r="BB35">
        <v>1.93</v>
      </c>
      <c r="BC35">
        <v>90.68</v>
      </c>
      <c r="BD35">
        <v>2.89</v>
      </c>
      <c r="BE35">
        <v>96.47</v>
      </c>
      <c r="BF35">
        <v>1.59</v>
      </c>
      <c r="BG35">
        <v>0.35</v>
      </c>
      <c r="BH35">
        <v>0</v>
      </c>
      <c r="BI35">
        <v>0</v>
      </c>
      <c r="BJ35">
        <v>11.72</v>
      </c>
      <c r="BK35">
        <v>183.29</v>
      </c>
      <c r="BL35">
        <v>0</v>
      </c>
      <c r="BM35">
        <v>64.709999999999994</v>
      </c>
      <c r="BN35">
        <v>57.88</v>
      </c>
      <c r="BO35">
        <v>96.47</v>
      </c>
      <c r="BP35">
        <v>0</v>
      </c>
      <c r="BQ35">
        <v>0</v>
      </c>
      <c r="BR35">
        <v>72.349999999999994</v>
      </c>
      <c r="BS35">
        <v>84.1</v>
      </c>
      <c r="BT35">
        <v>0</v>
      </c>
      <c r="BU35">
        <v>0.88</v>
      </c>
      <c r="BV35">
        <v>0</v>
      </c>
      <c r="BW35">
        <v>14.55</v>
      </c>
      <c r="BX35">
        <v>0</v>
      </c>
      <c r="BY35">
        <v>24.12</v>
      </c>
      <c r="BZ35">
        <v>48.24</v>
      </c>
      <c r="CA35">
        <v>0</v>
      </c>
      <c r="CB35">
        <v>0</v>
      </c>
      <c r="CC35">
        <v>24.12</v>
      </c>
      <c r="CD35">
        <v>21.75</v>
      </c>
      <c r="CE35">
        <v>67.53</v>
      </c>
      <c r="CF35">
        <v>24.12</v>
      </c>
      <c r="CG35">
        <v>0</v>
      </c>
      <c r="CH35">
        <v>48.24</v>
      </c>
      <c r="CI35">
        <v>0</v>
      </c>
      <c r="CJ35">
        <v>0</v>
      </c>
      <c r="CK35">
        <v>24.12</v>
      </c>
      <c r="CL35">
        <v>38.590000000000003</v>
      </c>
      <c r="CM35">
        <v>0</v>
      </c>
      <c r="CN35">
        <v>24.12</v>
      </c>
    </row>
    <row r="36" spans="1:92">
      <c r="A36" t="s">
        <v>309</v>
      </c>
      <c r="G36" t="s">
        <v>78</v>
      </c>
      <c r="H36" s="73">
        <v>882.91000000000008</v>
      </c>
      <c r="I36" s="46">
        <v>380.53</v>
      </c>
      <c r="J36" s="46">
        <v>666.36</v>
      </c>
      <c r="K36" s="46">
        <v>131.38</v>
      </c>
      <c r="L36" s="46">
        <v>8.35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4.49</v>
      </c>
      <c r="X36">
        <v>0</v>
      </c>
      <c r="Y36">
        <v>0.68</v>
      </c>
      <c r="Z36">
        <v>0</v>
      </c>
      <c r="AA36">
        <v>0.88</v>
      </c>
      <c r="AB36">
        <v>0</v>
      </c>
      <c r="AC36">
        <v>10.96</v>
      </c>
      <c r="AD36">
        <v>32.89</v>
      </c>
      <c r="AE36">
        <v>0</v>
      </c>
      <c r="AF36">
        <v>0.48</v>
      </c>
      <c r="AG36">
        <v>6.75</v>
      </c>
      <c r="AH36">
        <v>0</v>
      </c>
      <c r="AI36">
        <v>0</v>
      </c>
      <c r="AJ36">
        <v>0.96</v>
      </c>
      <c r="AK36">
        <v>192.94</v>
      </c>
      <c r="AL36">
        <v>1.93</v>
      </c>
      <c r="AM36">
        <v>242.87</v>
      </c>
      <c r="AN36">
        <v>73.319999999999993</v>
      </c>
      <c r="AO36">
        <v>0</v>
      </c>
      <c r="AP36">
        <v>0</v>
      </c>
      <c r="AQ36">
        <v>0.97</v>
      </c>
      <c r="AR36">
        <v>0.52</v>
      </c>
      <c r="AS36">
        <v>0</v>
      </c>
      <c r="AT36">
        <v>32.89</v>
      </c>
      <c r="AU36">
        <v>66.75</v>
      </c>
      <c r="AV36">
        <v>32.89</v>
      </c>
      <c r="AW36">
        <v>0</v>
      </c>
      <c r="AX36">
        <v>168.58</v>
      </c>
      <c r="AY36">
        <v>48.24</v>
      </c>
      <c r="AZ36">
        <v>0.61</v>
      </c>
      <c r="BA36">
        <v>24.12</v>
      </c>
      <c r="BB36">
        <v>1.93</v>
      </c>
      <c r="BC36">
        <v>90.68</v>
      </c>
      <c r="BD36">
        <v>2.89</v>
      </c>
      <c r="BE36">
        <v>96.47</v>
      </c>
      <c r="BF36">
        <v>1.59</v>
      </c>
      <c r="BG36">
        <v>0.35</v>
      </c>
      <c r="BH36">
        <v>0</v>
      </c>
      <c r="BI36">
        <v>0</v>
      </c>
      <c r="BJ36">
        <v>11.72</v>
      </c>
      <c r="BK36">
        <v>183.29</v>
      </c>
      <c r="BL36">
        <v>0</v>
      </c>
      <c r="BM36">
        <v>64.709999999999994</v>
      </c>
      <c r="BN36">
        <v>57.88</v>
      </c>
      <c r="BO36">
        <v>96.47</v>
      </c>
      <c r="BP36">
        <v>0</v>
      </c>
      <c r="BQ36">
        <v>0</v>
      </c>
      <c r="BR36">
        <v>72.349999999999994</v>
      </c>
      <c r="BS36">
        <v>84.1</v>
      </c>
      <c r="BT36">
        <v>0</v>
      </c>
      <c r="BU36">
        <v>0.88</v>
      </c>
      <c r="BV36">
        <v>0</v>
      </c>
      <c r="BW36">
        <v>14.55</v>
      </c>
      <c r="BX36">
        <v>0</v>
      </c>
      <c r="BY36">
        <v>24.12</v>
      </c>
      <c r="BZ36">
        <v>48.24</v>
      </c>
      <c r="CA36">
        <v>0</v>
      </c>
      <c r="CB36">
        <v>0</v>
      </c>
      <c r="CC36">
        <v>24.12</v>
      </c>
      <c r="CD36">
        <v>21.75</v>
      </c>
      <c r="CE36">
        <v>67.53</v>
      </c>
      <c r="CF36">
        <v>24.12</v>
      </c>
      <c r="CG36">
        <v>0</v>
      </c>
      <c r="CH36">
        <v>48.24</v>
      </c>
      <c r="CI36">
        <v>0</v>
      </c>
      <c r="CJ36">
        <v>0</v>
      </c>
      <c r="CK36">
        <v>24.12</v>
      </c>
      <c r="CL36">
        <v>38.590000000000003</v>
      </c>
      <c r="CM36">
        <v>0</v>
      </c>
      <c r="CN36">
        <v>24.12</v>
      </c>
    </row>
    <row r="37" spans="1:92">
      <c r="A37" t="s">
        <v>310</v>
      </c>
      <c r="G37" t="s">
        <v>79</v>
      </c>
      <c r="H37" s="73">
        <v>882.91000000000008</v>
      </c>
      <c r="I37" s="46">
        <v>428.75</v>
      </c>
      <c r="J37" s="46">
        <v>666.36</v>
      </c>
      <c r="K37" s="46">
        <v>131.38</v>
      </c>
      <c r="L37" s="46">
        <v>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5.14</v>
      </c>
      <c r="X37">
        <v>0</v>
      </c>
      <c r="Y37">
        <v>0.68</v>
      </c>
      <c r="Z37">
        <v>0</v>
      </c>
      <c r="AA37">
        <v>0.88</v>
      </c>
      <c r="AB37">
        <v>0</v>
      </c>
      <c r="AC37">
        <v>10.96</v>
      </c>
      <c r="AD37">
        <v>32.89</v>
      </c>
      <c r="AE37">
        <v>0</v>
      </c>
      <c r="AF37">
        <v>0.48</v>
      </c>
      <c r="AG37">
        <v>6.75</v>
      </c>
      <c r="AH37">
        <v>0</v>
      </c>
      <c r="AI37">
        <v>0</v>
      </c>
      <c r="AJ37">
        <v>0.96</v>
      </c>
      <c r="AK37">
        <v>192.94</v>
      </c>
      <c r="AL37">
        <v>1.93</v>
      </c>
      <c r="AM37">
        <v>242.87</v>
      </c>
      <c r="AN37">
        <v>121.54</v>
      </c>
      <c r="AO37">
        <v>0</v>
      </c>
      <c r="AP37">
        <v>0</v>
      </c>
      <c r="AQ37">
        <v>0.97</v>
      </c>
      <c r="AR37">
        <v>0.52</v>
      </c>
      <c r="AS37">
        <v>0</v>
      </c>
      <c r="AT37">
        <v>32.89</v>
      </c>
      <c r="AU37">
        <v>66.75</v>
      </c>
      <c r="AV37">
        <v>32.89</v>
      </c>
      <c r="AW37">
        <v>0</v>
      </c>
      <c r="AX37">
        <v>168.58</v>
      </c>
      <c r="AY37">
        <v>48.24</v>
      </c>
      <c r="AZ37">
        <v>0.61</v>
      </c>
      <c r="BA37">
        <v>24.12</v>
      </c>
      <c r="BB37">
        <v>1.93</v>
      </c>
      <c r="BC37">
        <v>90.68</v>
      </c>
      <c r="BD37">
        <v>2.89</v>
      </c>
      <c r="BE37">
        <v>96.47</v>
      </c>
      <c r="BF37">
        <v>1.59</v>
      </c>
      <c r="BG37">
        <v>0.35</v>
      </c>
      <c r="BH37">
        <v>0</v>
      </c>
      <c r="BI37">
        <v>0</v>
      </c>
      <c r="BJ37">
        <v>11.72</v>
      </c>
      <c r="BK37">
        <v>183.29</v>
      </c>
      <c r="BL37">
        <v>0</v>
      </c>
      <c r="BM37">
        <v>64.709999999999994</v>
      </c>
      <c r="BN37">
        <v>57.88</v>
      </c>
      <c r="BO37">
        <v>96.47</v>
      </c>
      <c r="BP37">
        <v>0</v>
      </c>
      <c r="BQ37">
        <v>0</v>
      </c>
      <c r="BR37">
        <v>72.349999999999994</v>
      </c>
      <c r="BS37">
        <v>84.1</v>
      </c>
      <c r="BT37">
        <v>0</v>
      </c>
      <c r="BU37">
        <v>0.88</v>
      </c>
      <c r="BV37">
        <v>0</v>
      </c>
      <c r="BW37">
        <v>14.55</v>
      </c>
      <c r="BX37">
        <v>0</v>
      </c>
      <c r="BY37">
        <v>24.12</v>
      </c>
      <c r="BZ37">
        <v>48.24</v>
      </c>
      <c r="CA37">
        <v>0</v>
      </c>
      <c r="CB37">
        <v>0</v>
      </c>
      <c r="CC37">
        <v>24.12</v>
      </c>
      <c r="CD37">
        <v>21.75</v>
      </c>
      <c r="CE37">
        <v>67.53</v>
      </c>
      <c r="CF37">
        <v>24.12</v>
      </c>
      <c r="CG37">
        <v>0</v>
      </c>
      <c r="CH37">
        <v>48.24</v>
      </c>
      <c r="CI37">
        <v>0</v>
      </c>
      <c r="CJ37">
        <v>0</v>
      </c>
      <c r="CK37">
        <v>24.12</v>
      </c>
      <c r="CL37">
        <v>38.590000000000003</v>
      </c>
      <c r="CM37">
        <v>0</v>
      </c>
      <c r="CN37">
        <v>24.12</v>
      </c>
    </row>
    <row r="38" spans="1:92">
      <c r="A38" t="s">
        <v>311</v>
      </c>
      <c r="G38" t="s">
        <v>80</v>
      </c>
      <c r="H38" s="73">
        <v>882.91000000000008</v>
      </c>
      <c r="I38" s="46">
        <v>428.75</v>
      </c>
      <c r="J38" s="46">
        <v>666.36</v>
      </c>
      <c r="K38" s="46">
        <v>131.38</v>
      </c>
      <c r="L38" s="46">
        <v>9.33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5.47</v>
      </c>
      <c r="X38">
        <v>0</v>
      </c>
      <c r="Y38">
        <v>0.68</v>
      </c>
      <c r="Z38">
        <v>0</v>
      </c>
      <c r="AA38">
        <v>0.88</v>
      </c>
      <c r="AB38">
        <v>0</v>
      </c>
      <c r="AC38">
        <v>10.96</v>
      </c>
      <c r="AD38">
        <v>32.89</v>
      </c>
      <c r="AE38">
        <v>0</v>
      </c>
      <c r="AF38">
        <v>0.48</v>
      </c>
      <c r="AG38">
        <v>6.75</v>
      </c>
      <c r="AH38">
        <v>0</v>
      </c>
      <c r="AI38">
        <v>0</v>
      </c>
      <c r="AJ38">
        <v>0.96</v>
      </c>
      <c r="AK38">
        <v>192.94</v>
      </c>
      <c r="AL38">
        <v>1.93</v>
      </c>
      <c r="AM38">
        <v>242.87</v>
      </c>
      <c r="AN38">
        <v>121.54</v>
      </c>
      <c r="AO38">
        <v>0</v>
      </c>
      <c r="AP38">
        <v>0</v>
      </c>
      <c r="AQ38">
        <v>0.97</v>
      </c>
      <c r="AR38">
        <v>0.52</v>
      </c>
      <c r="AS38">
        <v>0</v>
      </c>
      <c r="AT38">
        <v>32.89</v>
      </c>
      <c r="AU38">
        <v>66.75</v>
      </c>
      <c r="AV38">
        <v>32.89</v>
      </c>
      <c r="AW38">
        <v>0</v>
      </c>
      <c r="AX38">
        <v>168.58</v>
      </c>
      <c r="AY38">
        <v>48.24</v>
      </c>
      <c r="AZ38">
        <v>0.61</v>
      </c>
      <c r="BA38">
        <v>24.12</v>
      </c>
      <c r="BB38">
        <v>1.93</v>
      </c>
      <c r="BC38">
        <v>90.68</v>
      </c>
      <c r="BD38">
        <v>2.89</v>
      </c>
      <c r="BE38">
        <v>96.47</v>
      </c>
      <c r="BF38">
        <v>1.59</v>
      </c>
      <c r="BG38">
        <v>0.35</v>
      </c>
      <c r="BH38">
        <v>0</v>
      </c>
      <c r="BI38">
        <v>0</v>
      </c>
      <c r="BJ38">
        <v>11.72</v>
      </c>
      <c r="BK38">
        <v>183.29</v>
      </c>
      <c r="BL38">
        <v>0</v>
      </c>
      <c r="BM38">
        <v>64.709999999999994</v>
      </c>
      <c r="BN38">
        <v>57.88</v>
      </c>
      <c r="BO38">
        <v>96.47</v>
      </c>
      <c r="BP38">
        <v>0</v>
      </c>
      <c r="BQ38">
        <v>0</v>
      </c>
      <c r="BR38">
        <v>72.349999999999994</v>
      </c>
      <c r="BS38">
        <v>84.1</v>
      </c>
      <c r="BT38">
        <v>0</v>
      </c>
      <c r="BU38">
        <v>0.88</v>
      </c>
      <c r="BV38">
        <v>0</v>
      </c>
      <c r="BW38">
        <v>14.55</v>
      </c>
      <c r="BX38">
        <v>0</v>
      </c>
      <c r="BY38">
        <v>24.12</v>
      </c>
      <c r="BZ38">
        <v>48.24</v>
      </c>
      <c r="CA38">
        <v>0</v>
      </c>
      <c r="CB38">
        <v>0</v>
      </c>
      <c r="CC38">
        <v>24.12</v>
      </c>
      <c r="CD38">
        <v>21.75</v>
      </c>
      <c r="CE38">
        <v>67.53</v>
      </c>
      <c r="CF38">
        <v>24.12</v>
      </c>
      <c r="CG38">
        <v>0</v>
      </c>
      <c r="CH38">
        <v>48.24</v>
      </c>
      <c r="CI38">
        <v>0</v>
      </c>
      <c r="CJ38">
        <v>0</v>
      </c>
      <c r="CK38">
        <v>24.12</v>
      </c>
      <c r="CL38">
        <v>38.590000000000003</v>
      </c>
      <c r="CM38">
        <v>0</v>
      </c>
      <c r="CN38">
        <v>24.12</v>
      </c>
    </row>
    <row r="39" spans="1:92">
      <c r="A39" t="s">
        <v>312</v>
      </c>
      <c r="G39" t="s">
        <v>81</v>
      </c>
      <c r="H39" s="73">
        <v>885.81000000000006</v>
      </c>
      <c r="I39" s="46">
        <v>428.75</v>
      </c>
      <c r="J39" s="46">
        <v>666.17000000000007</v>
      </c>
      <c r="K39" s="46">
        <v>131.38</v>
      </c>
      <c r="L39" s="46">
        <v>9.5500000000000007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5.69</v>
      </c>
      <c r="X39">
        <v>48.24</v>
      </c>
      <c r="Y39">
        <v>0.68</v>
      </c>
      <c r="Z39">
        <v>0</v>
      </c>
      <c r="AA39">
        <v>0.88</v>
      </c>
      <c r="AB39">
        <v>38.590000000000003</v>
      </c>
      <c r="AC39">
        <v>10.96</v>
      </c>
      <c r="AD39">
        <v>32.89</v>
      </c>
      <c r="AE39">
        <v>0</v>
      </c>
      <c r="AF39">
        <v>0.48</v>
      </c>
      <c r="AG39">
        <v>9.65</v>
      </c>
      <c r="AH39">
        <v>0</v>
      </c>
      <c r="AI39">
        <v>0</v>
      </c>
      <c r="AJ39">
        <v>0.96</v>
      </c>
      <c r="AK39">
        <v>192.94</v>
      </c>
      <c r="AL39">
        <v>1.93</v>
      </c>
      <c r="AM39">
        <v>242.87</v>
      </c>
      <c r="AN39">
        <v>121.54</v>
      </c>
      <c r="AO39">
        <v>0</v>
      </c>
      <c r="AP39">
        <v>0</v>
      </c>
      <c r="AQ39">
        <v>0.97</v>
      </c>
      <c r="AR39">
        <v>0.52</v>
      </c>
      <c r="AS39">
        <v>0</v>
      </c>
      <c r="AT39">
        <v>32.89</v>
      </c>
      <c r="AU39">
        <v>66.75</v>
      </c>
      <c r="AV39">
        <v>32.89</v>
      </c>
      <c r="AW39">
        <v>0</v>
      </c>
      <c r="AX39">
        <v>168.58</v>
      </c>
      <c r="AY39">
        <v>48.24</v>
      </c>
      <c r="AZ39">
        <v>0.61</v>
      </c>
      <c r="BA39">
        <v>24.12</v>
      </c>
      <c r="BB39">
        <v>1.93</v>
      </c>
      <c r="BC39">
        <v>90.68</v>
      </c>
      <c r="BD39">
        <v>2.89</v>
      </c>
      <c r="BE39">
        <v>96.47</v>
      </c>
      <c r="BF39">
        <v>1.59</v>
      </c>
      <c r="BG39">
        <v>0.35</v>
      </c>
      <c r="BH39">
        <v>0</v>
      </c>
      <c r="BI39">
        <v>0</v>
      </c>
      <c r="BJ39">
        <v>11.72</v>
      </c>
      <c r="BK39">
        <v>183.29</v>
      </c>
      <c r="BL39">
        <v>0</v>
      </c>
      <c r="BM39">
        <v>64.709999999999994</v>
      </c>
      <c r="BN39">
        <v>57.88</v>
      </c>
      <c r="BO39">
        <v>96.47</v>
      </c>
      <c r="BP39">
        <v>0</v>
      </c>
      <c r="BQ39">
        <v>0</v>
      </c>
      <c r="BR39">
        <v>72.349999999999994</v>
      </c>
      <c r="BS39">
        <v>84.1</v>
      </c>
      <c r="BT39">
        <v>48.24</v>
      </c>
      <c r="BU39">
        <v>0.88</v>
      </c>
      <c r="BV39">
        <v>24.12</v>
      </c>
      <c r="BW39">
        <v>14.36</v>
      </c>
      <c r="BX39">
        <v>0</v>
      </c>
      <c r="BY39">
        <v>24.12</v>
      </c>
      <c r="BZ39">
        <v>0</v>
      </c>
      <c r="CA39">
        <v>0</v>
      </c>
      <c r="CB39">
        <v>0</v>
      </c>
      <c r="CC39">
        <v>24.12</v>
      </c>
      <c r="CD39">
        <v>21.75</v>
      </c>
      <c r="CE39">
        <v>67.53</v>
      </c>
      <c r="CF39">
        <v>24.12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24.12</v>
      </c>
    </row>
    <row r="40" spans="1:92">
      <c r="A40" t="s">
        <v>329</v>
      </c>
      <c r="G40" t="s">
        <v>82</v>
      </c>
      <c r="H40" s="73">
        <v>885.81000000000006</v>
      </c>
      <c r="I40" s="46">
        <v>428.75</v>
      </c>
      <c r="J40" s="46">
        <v>666.17000000000007</v>
      </c>
      <c r="K40" s="46">
        <v>131.38</v>
      </c>
      <c r="L40" s="46">
        <v>10.06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6.2</v>
      </c>
      <c r="X40">
        <v>48.24</v>
      </c>
      <c r="Y40">
        <v>0.68</v>
      </c>
      <c r="Z40">
        <v>0</v>
      </c>
      <c r="AA40">
        <v>0.88</v>
      </c>
      <c r="AB40">
        <v>38.590000000000003</v>
      </c>
      <c r="AC40">
        <v>10.96</v>
      </c>
      <c r="AD40">
        <v>32.89</v>
      </c>
      <c r="AE40">
        <v>0</v>
      </c>
      <c r="AF40">
        <v>0.48</v>
      </c>
      <c r="AG40">
        <v>9.65</v>
      </c>
      <c r="AH40">
        <v>0</v>
      </c>
      <c r="AI40">
        <v>0</v>
      </c>
      <c r="AJ40">
        <v>0.96</v>
      </c>
      <c r="AK40">
        <v>192.94</v>
      </c>
      <c r="AL40">
        <v>1.93</v>
      </c>
      <c r="AM40">
        <v>242.87</v>
      </c>
      <c r="AN40">
        <v>121.54</v>
      </c>
      <c r="AO40">
        <v>0</v>
      </c>
      <c r="AP40">
        <v>0</v>
      </c>
      <c r="AQ40">
        <v>0.97</v>
      </c>
      <c r="AR40">
        <v>0.52</v>
      </c>
      <c r="AS40">
        <v>0</v>
      </c>
      <c r="AT40">
        <v>32.89</v>
      </c>
      <c r="AU40">
        <v>66.75</v>
      </c>
      <c r="AV40">
        <v>32.89</v>
      </c>
      <c r="AW40">
        <v>0</v>
      </c>
      <c r="AX40">
        <v>168.58</v>
      </c>
      <c r="AY40">
        <v>48.24</v>
      </c>
      <c r="AZ40">
        <v>0.61</v>
      </c>
      <c r="BA40">
        <v>24.12</v>
      </c>
      <c r="BB40">
        <v>1.93</v>
      </c>
      <c r="BC40">
        <v>90.68</v>
      </c>
      <c r="BD40">
        <v>2.89</v>
      </c>
      <c r="BE40">
        <v>96.47</v>
      </c>
      <c r="BF40">
        <v>1.59</v>
      </c>
      <c r="BG40">
        <v>0.35</v>
      </c>
      <c r="BH40">
        <v>0</v>
      </c>
      <c r="BI40">
        <v>0</v>
      </c>
      <c r="BJ40">
        <v>11.72</v>
      </c>
      <c r="BK40">
        <v>183.29</v>
      </c>
      <c r="BL40">
        <v>0</v>
      </c>
      <c r="BM40">
        <v>64.709999999999994</v>
      </c>
      <c r="BN40">
        <v>57.88</v>
      </c>
      <c r="BO40">
        <v>96.47</v>
      </c>
      <c r="BP40">
        <v>0</v>
      </c>
      <c r="BQ40">
        <v>0</v>
      </c>
      <c r="BR40">
        <v>72.349999999999994</v>
      </c>
      <c r="BS40">
        <v>84.1</v>
      </c>
      <c r="BT40">
        <v>48.24</v>
      </c>
      <c r="BU40">
        <v>0.88</v>
      </c>
      <c r="BV40">
        <v>24.12</v>
      </c>
      <c r="BW40">
        <v>14.36</v>
      </c>
      <c r="BX40">
        <v>0</v>
      </c>
      <c r="BY40">
        <v>24.12</v>
      </c>
      <c r="BZ40">
        <v>0</v>
      </c>
      <c r="CA40">
        <v>0</v>
      </c>
      <c r="CB40">
        <v>0</v>
      </c>
      <c r="CC40">
        <v>24.12</v>
      </c>
      <c r="CD40">
        <v>21.75</v>
      </c>
      <c r="CE40">
        <v>67.53</v>
      </c>
      <c r="CF40">
        <v>24.12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24.12</v>
      </c>
    </row>
    <row r="41" spans="1:92">
      <c r="A41" t="s">
        <v>330</v>
      </c>
      <c r="G41" t="s">
        <v>83</v>
      </c>
      <c r="H41" s="73">
        <v>885.81000000000006</v>
      </c>
      <c r="I41" s="46">
        <v>428.75</v>
      </c>
      <c r="J41" s="46">
        <v>666.17000000000007</v>
      </c>
      <c r="K41" s="46">
        <v>131.38</v>
      </c>
      <c r="L41" s="46">
        <v>10.11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6.25</v>
      </c>
      <c r="X41">
        <v>48.24</v>
      </c>
      <c r="Y41">
        <v>0.68</v>
      </c>
      <c r="Z41">
        <v>0</v>
      </c>
      <c r="AA41">
        <v>0.88</v>
      </c>
      <c r="AB41">
        <v>38.590000000000003</v>
      </c>
      <c r="AC41">
        <v>10.96</v>
      </c>
      <c r="AD41">
        <v>32.89</v>
      </c>
      <c r="AE41">
        <v>0</v>
      </c>
      <c r="AF41">
        <v>0.48</v>
      </c>
      <c r="AG41">
        <v>9.65</v>
      </c>
      <c r="AH41">
        <v>0</v>
      </c>
      <c r="AI41">
        <v>0</v>
      </c>
      <c r="AJ41">
        <v>0.96</v>
      </c>
      <c r="AK41">
        <v>192.94</v>
      </c>
      <c r="AL41">
        <v>1.93</v>
      </c>
      <c r="AM41">
        <v>242.87</v>
      </c>
      <c r="AN41">
        <v>121.54</v>
      </c>
      <c r="AO41">
        <v>0</v>
      </c>
      <c r="AP41">
        <v>0</v>
      </c>
      <c r="AQ41">
        <v>0.97</v>
      </c>
      <c r="AR41">
        <v>0.52</v>
      </c>
      <c r="AS41">
        <v>0</v>
      </c>
      <c r="AT41">
        <v>32.89</v>
      </c>
      <c r="AU41">
        <v>66.75</v>
      </c>
      <c r="AV41">
        <v>32.89</v>
      </c>
      <c r="AW41">
        <v>0</v>
      </c>
      <c r="AX41">
        <v>168.58</v>
      </c>
      <c r="AY41">
        <v>48.24</v>
      </c>
      <c r="AZ41">
        <v>0.61</v>
      </c>
      <c r="BA41">
        <v>24.12</v>
      </c>
      <c r="BB41">
        <v>1.93</v>
      </c>
      <c r="BC41">
        <v>90.68</v>
      </c>
      <c r="BD41">
        <v>2.89</v>
      </c>
      <c r="BE41">
        <v>96.47</v>
      </c>
      <c r="BF41">
        <v>1.59</v>
      </c>
      <c r="BG41">
        <v>0.35</v>
      </c>
      <c r="BH41">
        <v>0</v>
      </c>
      <c r="BI41">
        <v>0</v>
      </c>
      <c r="BJ41">
        <v>11.72</v>
      </c>
      <c r="BK41">
        <v>183.29</v>
      </c>
      <c r="BL41">
        <v>0</v>
      </c>
      <c r="BM41">
        <v>64.709999999999994</v>
      </c>
      <c r="BN41">
        <v>57.88</v>
      </c>
      <c r="BO41">
        <v>96.47</v>
      </c>
      <c r="BP41">
        <v>0</v>
      </c>
      <c r="BQ41">
        <v>0</v>
      </c>
      <c r="BR41">
        <v>72.349999999999994</v>
      </c>
      <c r="BS41">
        <v>84.1</v>
      </c>
      <c r="BT41">
        <v>48.24</v>
      </c>
      <c r="BU41">
        <v>0.88</v>
      </c>
      <c r="BV41">
        <v>24.12</v>
      </c>
      <c r="BW41">
        <v>14.36</v>
      </c>
      <c r="BX41">
        <v>0</v>
      </c>
      <c r="BY41">
        <v>24.12</v>
      </c>
      <c r="BZ41">
        <v>0</v>
      </c>
      <c r="CA41">
        <v>0</v>
      </c>
      <c r="CB41">
        <v>0</v>
      </c>
      <c r="CC41">
        <v>24.12</v>
      </c>
      <c r="CD41">
        <v>21.75</v>
      </c>
      <c r="CE41">
        <v>67.53</v>
      </c>
      <c r="CF41">
        <v>24.12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24.12</v>
      </c>
    </row>
    <row r="42" spans="1:92">
      <c r="A42" t="s">
        <v>331</v>
      </c>
      <c r="G42" t="s">
        <v>84</v>
      </c>
      <c r="H42" s="73">
        <v>885.81000000000006</v>
      </c>
      <c r="I42" s="46">
        <v>428.75</v>
      </c>
      <c r="J42" s="46">
        <v>666.17000000000007</v>
      </c>
      <c r="K42" s="46">
        <v>131.38</v>
      </c>
      <c r="L42" s="46">
        <v>8.98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5.12</v>
      </c>
      <c r="X42">
        <v>48.24</v>
      </c>
      <c r="Y42">
        <v>0.68</v>
      </c>
      <c r="Z42">
        <v>0</v>
      </c>
      <c r="AA42">
        <v>0.88</v>
      </c>
      <c r="AB42">
        <v>38.590000000000003</v>
      </c>
      <c r="AC42">
        <v>10.96</v>
      </c>
      <c r="AD42">
        <v>32.89</v>
      </c>
      <c r="AE42">
        <v>0</v>
      </c>
      <c r="AF42">
        <v>0.48</v>
      </c>
      <c r="AG42">
        <v>9.65</v>
      </c>
      <c r="AH42">
        <v>0</v>
      </c>
      <c r="AI42">
        <v>0</v>
      </c>
      <c r="AJ42">
        <v>0.96</v>
      </c>
      <c r="AK42">
        <v>192.94</v>
      </c>
      <c r="AL42">
        <v>1.93</v>
      </c>
      <c r="AM42">
        <v>242.87</v>
      </c>
      <c r="AN42">
        <v>121.54</v>
      </c>
      <c r="AO42">
        <v>0</v>
      </c>
      <c r="AP42">
        <v>0</v>
      </c>
      <c r="AQ42">
        <v>0.97</v>
      </c>
      <c r="AR42">
        <v>0.52</v>
      </c>
      <c r="AS42">
        <v>0</v>
      </c>
      <c r="AT42">
        <v>32.89</v>
      </c>
      <c r="AU42">
        <v>66.75</v>
      </c>
      <c r="AV42">
        <v>32.89</v>
      </c>
      <c r="AW42">
        <v>0</v>
      </c>
      <c r="AX42">
        <v>168.58</v>
      </c>
      <c r="AY42">
        <v>48.24</v>
      </c>
      <c r="AZ42">
        <v>0.61</v>
      </c>
      <c r="BA42">
        <v>24.12</v>
      </c>
      <c r="BB42">
        <v>1.93</v>
      </c>
      <c r="BC42">
        <v>90.68</v>
      </c>
      <c r="BD42">
        <v>2.89</v>
      </c>
      <c r="BE42">
        <v>96.47</v>
      </c>
      <c r="BF42">
        <v>1.59</v>
      </c>
      <c r="BG42">
        <v>0.35</v>
      </c>
      <c r="BH42">
        <v>0</v>
      </c>
      <c r="BI42">
        <v>0</v>
      </c>
      <c r="BJ42">
        <v>11.72</v>
      </c>
      <c r="BK42">
        <v>183.29</v>
      </c>
      <c r="BL42">
        <v>0</v>
      </c>
      <c r="BM42">
        <v>64.709999999999994</v>
      </c>
      <c r="BN42">
        <v>57.88</v>
      </c>
      <c r="BO42">
        <v>96.47</v>
      </c>
      <c r="BP42">
        <v>0</v>
      </c>
      <c r="BQ42">
        <v>0</v>
      </c>
      <c r="BR42">
        <v>72.349999999999994</v>
      </c>
      <c r="BS42">
        <v>84.1</v>
      </c>
      <c r="BT42">
        <v>48.24</v>
      </c>
      <c r="BU42">
        <v>0.88</v>
      </c>
      <c r="BV42">
        <v>24.12</v>
      </c>
      <c r="BW42">
        <v>14.36</v>
      </c>
      <c r="BX42">
        <v>0</v>
      </c>
      <c r="BY42">
        <v>24.12</v>
      </c>
      <c r="BZ42">
        <v>0</v>
      </c>
      <c r="CA42">
        <v>0</v>
      </c>
      <c r="CB42">
        <v>0</v>
      </c>
      <c r="CC42">
        <v>24.12</v>
      </c>
      <c r="CD42">
        <v>21.75</v>
      </c>
      <c r="CE42">
        <v>67.53</v>
      </c>
      <c r="CF42">
        <v>24.12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24.12</v>
      </c>
    </row>
    <row r="43" spans="1:92">
      <c r="A43" t="s">
        <v>337</v>
      </c>
      <c r="G43" t="s">
        <v>85</v>
      </c>
      <c r="H43" s="73">
        <v>886.78000000000009</v>
      </c>
      <c r="I43" s="46">
        <v>428.75</v>
      </c>
      <c r="J43" s="46">
        <v>664.98</v>
      </c>
      <c r="K43" s="46">
        <v>131.38</v>
      </c>
      <c r="L43" s="46">
        <v>9.98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6.12</v>
      </c>
      <c r="X43">
        <v>48.24</v>
      </c>
      <c r="Y43">
        <v>0.68</v>
      </c>
      <c r="Z43">
        <v>0</v>
      </c>
      <c r="AA43">
        <v>0.88</v>
      </c>
      <c r="AB43">
        <v>38.590000000000003</v>
      </c>
      <c r="AC43">
        <v>10.96</v>
      </c>
      <c r="AD43">
        <v>32.89</v>
      </c>
      <c r="AE43">
        <v>0</v>
      </c>
      <c r="AF43">
        <v>0.48</v>
      </c>
      <c r="AG43">
        <v>11.58</v>
      </c>
      <c r="AH43">
        <v>0</v>
      </c>
      <c r="AI43">
        <v>0</v>
      </c>
      <c r="AJ43">
        <v>0.96</v>
      </c>
      <c r="AK43">
        <v>192.94</v>
      </c>
      <c r="AL43">
        <v>1.93</v>
      </c>
      <c r="AM43">
        <v>242.87</v>
      </c>
      <c r="AN43">
        <v>121.54</v>
      </c>
      <c r="AO43">
        <v>67.53</v>
      </c>
      <c r="AP43">
        <v>24.12</v>
      </c>
      <c r="AQ43">
        <v>0.97</v>
      </c>
      <c r="AR43">
        <v>0.52</v>
      </c>
      <c r="AS43">
        <v>0</v>
      </c>
      <c r="AT43">
        <v>32.89</v>
      </c>
      <c r="AU43">
        <v>66.75</v>
      </c>
      <c r="AV43">
        <v>32.89</v>
      </c>
      <c r="AW43">
        <v>0</v>
      </c>
      <c r="AX43">
        <v>168.58</v>
      </c>
      <c r="AY43">
        <v>48.24</v>
      </c>
      <c r="AZ43">
        <v>0.61</v>
      </c>
      <c r="BA43">
        <v>24.12</v>
      </c>
      <c r="BB43">
        <v>1.93</v>
      </c>
      <c r="BC43">
        <v>90.68</v>
      </c>
      <c r="BD43">
        <v>1.93</v>
      </c>
      <c r="BE43">
        <v>96.47</v>
      </c>
      <c r="BF43">
        <v>1.59</v>
      </c>
      <c r="BG43">
        <v>0.35</v>
      </c>
      <c r="BH43">
        <v>0</v>
      </c>
      <c r="BI43">
        <v>24.12</v>
      </c>
      <c r="BJ43">
        <v>11.72</v>
      </c>
      <c r="BK43">
        <v>183.29</v>
      </c>
      <c r="BL43">
        <v>24.12</v>
      </c>
      <c r="BM43">
        <v>64.709999999999994</v>
      </c>
      <c r="BN43">
        <v>57.88</v>
      </c>
      <c r="BO43">
        <v>96.47</v>
      </c>
      <c r="BP43">
        <v>0</v>
      </c>
      <c r="BQ43">
        <v>0</v>
      </c>
      <c r="BR43">
        <v>72.349999999999994</v>
      </c>
      <c r="BS43">
        <v>84.1</v>
      </c>
      <c r="BT43">
        <v>48.24</v>
      </c>
      <c r="BU43">
        <v>0.88</v>
      </c>
      <c r="BV43">
        <v>24.12</v>
      </c>
      <c r="BW43">
        <v>13.17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24.12</v>
      </c>
      <c r="CD43">
        <v>21.75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</row>
    <row r="44" spans="1:92">
      <c r="A44" t="s">
        <v>339</v>
      </c>
      <c r="G44" t="s">
        <v>86</v>
      </c>
      <c r="H44" s="73">
        <v>886.78000000000009</v>
      </c>
      <c r="I44" s="46">
        <v>428.75</v>
      </c>
      <c r="J44" s="46">
        <v>664.98</v>
      </c>
      <c r="K44" s="46">
        <v>131.38</v>
      </c>
      <c r="L44" s="46">
        <v>10.49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6.63</v>
      </c>
      <c r="X44">
        <v>48.24</v>
      </c>
      <c r="Y44">
        <v>0.68</v>
      </c>
      <c r="Z44">
        <v>0</v>
      </c>
      <c r="AA44">
        <v>0.88</v>
      </c>
      <c r="AB44">
        <v>38.590000000000003</v>
      </c>
      <c r="AC44">
        <v>10.96</v>
      </c>
      <c r="AD44">
        <v>32.89</v>
      </c>
      <c r="AE44">
        <v>0</v>
      </c>
      <c r="AF44">
        <v>0.48</v>
      </c>
      <c r="AG44">
        <v>11.58</v>
      </c>
      <c r="AH44">
        <v>0</v>
      </c>
      <c r="AI44">
        <v>0</v>
      </c>
      <c r="AJ44">
        <v>0.96</v>
      </c>
      <c r="AK44">
        <v>192.94</v>
      </c>
      <c r="AL44">
        <v>1.93</v>
      </c>
      <c r="AM44">
        <v>242.87</v>
      </c>
      <c r="AN44">
        <v>121.54</v>
      </c>
      <c r="AO44">
        <v>67.53</v>
      </c>
      <c r="AP44">
        <v>24.12</v>
      </c>
      <c r="AQ44">
        <v>0.97</v>
      </c>
      <c r="AR44">
        <v>0.52</v>
      </c>
      <c r="AS44">
        <v>0</v>
      </c>
      <c r="AT44">
        <v>32.89</v>
      </c>
      <c r="AU44">
        <v>66.75</v>
      </c>
      <c r="AV44">
        <v>32.89</v>
      </c>
      <c r="AW44">
        <v>0</v>
      </c>
      <c r="AX44">
        <v>168.58</v>
      </c>
      <c r="AY44">
        <v>48.24</v>
      </c>
      <c r="AZ44">
        <v>0.61</v>
      </c>
      <c r="BA44">
        <v>24.12</v>
      </c>
      <c r="BB44">
        <v>1.93</v>
      </c>
      <c r="BC44">
        <v>90.68</v>
      </c>
      <c r="BD44">
        <v>1.93</v>
      </c>
      <c r="BE44">
        <v>96.47</v>
      </c>
      <c r="BF44">
        <v>1.59</v>
      </c>
      <c r="BG44">
        <v>0.35</v>
      </c>
      <c r="BH44">
        <v>0</v>
      </c>
      <c r="BI44">
        <v>24.12</v>
      </c>
      <c r="BJ44">
        <v>11.72</v>
      </c>
      <c r="BK44">
        <v>183.29</v>
      </c>
      <c r="BL44">
        <v>24.12</v>
      </c>
      <c r="BM44">
        <v>64.709999999999994</v>
      </c>
      <c r="BN44">
        <v>57.88</v>
      </c>
      <c r="BO44">
        <v>96.47</v>
      </c>
      <c r="BP44">
        <v>0</v>
      </c>
      <c r="BQ44">
        <v>0</v>
      </c>
      <c r="BR44">
        <v>72.349999999999994</v>
      </c>
      <c r="BS44">
        <v>84.1</v>
      </c>
      <c r="BT44">
        <v>48.24</v>
      </c>
      <c r="BU44">
        <v>0.88</v>
      </c>
      <c r="BV44">
        <v>24.12</v>
      </c>
      <c r="BW44">
        <v>13.17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24.12</v>
      </c>
      <c r="CD44">
        <v>21.75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</row>
    <row r="45" spans="1:92">
      <c r="A45" t="s">
        <v>358</v>
      </c>
      <c r="G45" t="s">
        <v>87</v>
      </c>
      <c r="H45" s="73">
        <v>886.78000000000009</v>
      </c>
      <c r="I45" s="46">
        <v>428.75</v>
      </c>
      <c r="J45" s="46">
        <v>664.98</v>
      </c>
      <c r="K45" s="46">
        <v>131.38</v>
      </c>
      <c r="L45" s="46">
        <v>10.94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7.08</v>
      </c>
      <c r="X45">
        <v>48.24</v>
      </c>
      <c r="Y45">
        <v>0.68</v>
      </c>
      <c r="Z45">
        <v>0</v>
      </c>
      <c r="AA45">
        <v>0.88</v>
      </c>
      <c r="AB45">
        <v>38.590000000000003</v>
      </c>
      <c r="AC45">
        <v>10.96</v>
      </c>
      <c r="AD45">
        <v>32.89</v>
      </c>
      <c r="AE45">
        <v>0</v>
      </c>
      <c r="AF45">
        <v>0.48</v>
      </c>
      <c r="AG45">
        <v>11.58</v>
      </c>
      <c r="AH45">
        <v>0</v>
      </c>
      <c r="AI45">
        <v>0</v>
      </c>
      <c r="AJ45">
        <v>0.96</v>
      </c>
      <c r="AK45">
        <v>192.94</v>
      </c>
      <c r="AL45">
        <v>1.93</v>
      </c>
      <c r="AM45">
        <v>242.87</v>
      </c>
      <c r="AN45">
        <v>121.54</v>
      </c>
      <c r="AO45">
        <v>67.53</v>
      </c>
      <c r="AP45">
        <v>24.12</v>
      </c>
      <c r="AQ45">
        <v>0.97</v>
      </c>
      <c r="AR45">
        <v>0.52</v>
      </c>
      <c r="AS45">
        <v>0</v>
      </c>
      <c r="AT45">
        <v>32.89</v>
      </c>
      <c r="AU45">
        <v>66.75</v>
      </c>
      <c r="AV45">
        <v>32.89</v>
      </c>
      <c r="AW45">
        <v>0</v>
      </c>
      <c r="AX45">
        <v>168.58</v>
      </c>
      <c r="AY45">
        <v>48.24</v>
      </c>
      <c r="AZ45">
        <v>0.61</v>
      </c>
      <c r="BA45">
        <v>24.12</v>
      </c>
      <c r="BB45">
        <v>1.93</v>
      </c>
      <c r="BC45">
        <v>90.68</v>
      </c>
      <c r="BD45">
        <v>1.93</v>
      </c>
      <c r="BE45">
        <v>96.47</v>
      </c>
      <c r="BF45">
        <v>1.59</v>
      </c>
      <c r="BG45">
        <v>0.35</v>
      </c>
      <c r="BH45">
        <v>0</v>
      </c>
      <c r="BI45">
        <v>24.12</v>
      </c>
      <c r="BJ45">
        <v>11.72</v>
      </c>
      <c r="BK45">
        <v>183.29</v>
      </c>
      <c r="BL45">
        <v>24.12</v>
      </c>
      <c r="BM45">
        <v>64.709999999999994</v>
      </c>
      <c r="BN45">
        <v>57.88</v>
      </c>
      <c r="BO45">
        <v>96.47</v>
      </c>
      <c r="BP45">
        <v>0</v>
      </c>
      <c r="BQ45">
        <v>0</v>
      </c>
      <c r="BR45">
        <v>72.349999999999994</v>
      </c>
      <c r="BS45">
        <v>84.1</v>
      </c>
      <c r="BT45">
        <v>48.24</v>
      </c>
      <c r="BU45">
        <v>0.88</v>
      </c>
      <c r="BV45">
        <v>24.12</v>
      </c>
      <c r="BW45">
        <v>13.17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24.12</v>
      </c>
      <c r="CD45">
        <v>21.75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</row>
    <row r="46" spans="1:92">
      <c r="A46" t="s">
        <v>359</v>
      </c>
      <c r="G46" t="s">
        <v>88</v>
      </c>
      <c r="H46" s="73">
        <v>886.78000000000009</v>
      </c>
      <c r="I46" s="46">
        <v>428.75</v>
      </c>
      <c r="J46" s="46">
        <v>664.98</v>
      </c>
      <c r="K46" s="46">
        <v>131.38</v>
      </c>
      <c r="L46" s="46">
        <v>8.9700000000000006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5.1100000000000003</v>
      </c>
      <c r="X46">
        <v>48.24</v>
      </c>
      <c r="Y46">
        <v>0.68</v>
      </c>
      <c r="Z46">
        <v>0</v>
      </c>
      <c r="AA46">
        <v>0.88</v>
      </c>
      <c r="AB46">
        <v>38.590000000000003</v>
      </c>
      <c r="AC46">
        <v>10.96</v>
      </c>
      <c r="AD46">
        <v>32.89</v>
      </c>
      <c r="AE46">
        <v>0</v>
      </c>
      <c r="AF46">
        <v>0.48</v>
      </c>
      <c r="AG46">
        <v>11.58</v>
      </c>
      <c r="AH46">
        <v>0</v>
      </c>
      <c r="AI46">
        <v>0</v>
      </c>
      <c r="AJ46">
        <v>0.96</v>
      </c>
      <c r="AK46">
        <v>192.94</v>
      </c>
      <c r="AL46">
        <v>1.93</v>
      </c>
      <c r="AM46">
        <v>242.87</v>
      </c>
      <c r="AN46">
        <v>121.54</v>
      </c>
      <c r="AO46">
        <v>67.53</v>
      </c>
      <c r="AP46">
        <v>24.12</v>
      </c>
      <c r="AQ46">
        <v>0.97</v>
      </c>
      <c r="AR46">
        <v>0.52</v>
      </c>
      <c r="AS46">
        <v>0</v>
      </c>
      <c r="AT46">
        <v>32.89</v>
      </c>
      <c r="AU46">
        <v>66.75</v>
      </c>
      <c r="AV46">
        <v>32.89</v>
      </c>
      <c r="AW46">
        <v>0</v>
      </c>
      <c r="AX46">
        <v>168.58</v>
      </c>
      <c r="AY46">
        <v>48.24</v>
      </c>
      <c r="AZ46">
        <v>0.61</v>
      </c>
      <c r="BA46">
        <v>24.12</v>
      </c>
      <c r="BB46">
        <v>1.93</v>
      </c>
      <c r="BC46">
        <v>90.68</v>
      </c>
      <c r="BD46">
        <v>1.93</v>
      </c>
      <c r="BE46">
        <v>96.47</v>
      </c>
      <c r="BF46">
        <v>1.59</v>
      </c>
      <c r="BG46">
        <v>0.35</v>
      </c>
      <c r="BH46">
        <v>0</v>
      </c>
      <c r="BI46">
        <v>24.12</v>
      </c>
      <c r="BJ46">
        <v>11.72</v>
      </c>
      <c r="BK46">
        <v>183.29</v>
      </c>
      <c r="BL46">
        <v>24.12</v>
      </c>
      <c r="BM46">
        <v>64.709999999999994</v>
      </c>
      <c r="BN46">
        <v>57.88</v>
      </c>
      <c r="BO46">
        <v>96.47</v>
      </c>
      <c r="BP46">
        <v>0</v>
      </c>
      <c r="BQ46">
        <v>0</v>
      </c>
      <c r="BR46">
        <v>72.349999999999994</v>
      </c>
      <c r="BS46">
        <v>84.1</v>
      </c>
      <c r="BT46">
        <v>48.24</v>
      </c>
      <c r="BU46">
        <v>0.88</v>
      </c>
      <c r="BV46">
        <v>24.12</v>
      </c>
      <c r="BW46">
        <v>13.17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24.12</v>
      </c>
      <c r="CD46">
        <v>21.75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</row>
    <row r="47" spans="1:92">
      <c r="A47" t="s">
        <v>360</v>
      </c>
      <c r="G47" t="s">
        <v>89</v>
      </c>
      <c r="H47" s="73">
        <v>886.78000000000009</v>
      </c>
      <c r="I47" s="46">
        <v>428.75</v>
      </c>
      <c r="J47" s="46">
        <v>664.98</v>
      </c>
      <c r="K47" s="46">
        <v>131.38</v>
      </c>
      <c r="L47" s="46">
        <v>10.41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6.55</v>
      </c>
      <c r="X47">
        <v>48.24</v>
      </c>
      <c r="Y47">
        <v>0.68</v>
      </c>
      <c r="Z47">
        <v>0</v>
      </c>
      <c r="AA47">
        <v>0.88</v>
      </c>
      <c r="AB47">
        <v>38.590000000000003</v>
      </c>
      <c r="AC47">
        <v>10.96</v>
      </c>
      <c r="AD47">
        <v>32.89</v>
      </c>
      <c r="AE47">
        <v>0</v>
      </c>
      <c r="AF47">
        <v>0.48</v>
      </c>
      <c r="AG47">
        <v>11.58</v>
      </c>
      <c r="AH47">
        <v>0</v>
      </c>
      <c r="AI47">
        <v>0</v>
      </c>
      <c r="AJ47">
        <v>0.96</v>
      </c>
      <c r="AK47">
        <v>192.94</v>
      </c>
      <c r="AL47">
        <v>1.93</v>
      </c>
      <c r="AM47">
        <v>242.87</v>
      </c>
      <c r="AN47">
        <v>121.54</v>
      </c>
      <c r="AO47">
        <v>67.53</v>
      </c>
      <c r="AP47">
        <v>24.12</v>
      </c>
      <c r="AQ47">
        <v>0.97</v>
      </c>
      <c r="AR47">
        <v>0.52</v>
      </c>
      <c r="AS47">
        <v>0</v>
      </c>
      <c r="AT47">
        <v>32.89</v>
      </c>
      <c r="AU47">
        <v>66.75</v>
      </c>
      <c r="AV47">
        <v>32.89</v>
      </c>
      <c r="AW47">
        <v>0</v>
      </c>
      <c r="AX47">
        <v>168.58</v>
      </c>
      <c r="AY47">
        <v>48.24</v>
      </c>
      <c r="AZ47">
        <v>0.61</v>
      </c>
      <c r="BA47">
        <v>24.12</v>
      </c>
      <c r="BB47">
        <v>1.93</v>
      </c>
      <c r="BC47">
        <v>90.68</v>
      </c>
      <c r="BD47">
        <v>1.93</v>
      </c>
      <c r="BE47">
        <v>96.47</v>
      </c>
      <c r="BF47">
        <v>1.59</v>
      </c>
      <c r="BG47">
        <v>0.35</v>
      </c>
      <c r="BH47">
        <v>0</v>
      </c>
      <c r="BI47">
        <v>24.12</v>
      </c>
      <c r="BJ47">
        <v>11.72</v>
      </c>
      <c r="BK47">
        <v>183.29</v>
      </c>
      <c r="BL47">
        <v>24.12</v>
      </c>
      <c r="BM47">
        <v>64.709999999999994</v>
      </c>
      <c r="BN47">
        <v>57.88</v>
      </c>
      <c r="BO47">
        <v>96.47</v>
      </c>
      <c r="BP47">
        <v>0</v>
      </c>
      <c r="BQ47">
        <v>0</v>
      </c>
      <c r="BR47">
        <v>72.349999999999994</v>
      </c>
      <c r="BS47">
        <v>84.1</v>
      </c>
      <c r="BT47">
        <v>48.24</v>
      </c>
      <c r="BU47">
        <v>0.88</v>
      </c>
      <c r="BV47">
        <v>24.12</v>
      </c>
      <c r="BW47">
        <v>13.17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24.12</v>
      </c>
      <c r="CD47">
        <v>21.75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</row>
    <row r="48" spans="1:92">
      <c r="A48" t="s">
        <v>364</v>
      </c>
      <c r="G48" t="s">
        <v>90</v>
      </c>
      <c r="H48" s="73">
        <v>886.78000000000009</v>
      </c>
      <c r="I48" s="46">
        <v>428.75</v>
      </c>
      <c r="J48" s="46">
        <v>664.98</v>
      </c>
      <c r="K48" s="46">
        <v>131.38</v>
      </c>
      <c r="L48" s="46">
        <v>8.94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5.08</v>
      </c>
      <c r="X48">
        <v>48.24</v>
      </c>
      <c r="Y48">
        <v>0.68</v>
      </c>
      <c r="Z48">
        <v>0</v>
      </c>
      <c r="AA48">
        <v>0.88</v>
      </c>
      <c r="AB48">
        <v>38.590000000000003</v>
      </c>
      <c r="AC48">
        <v>10.96</v>
      </c>
      <c r="AD48">
        <v>32.89</v>
      </c>
      <c r="AE48">
        <v>0</v>
      </c>
      <c r="AF48">
        <v>0.48</v>
      </c>
      <c r="AG48">
        <v>11.58</v>
      </c>
      <c r="AH48">
        <v>0</v>
      </c>
      <c r="AI48">
        <v>0</v>
      </c>
      <c r="AJ48">
        <v>0.96</v>
      </c>
      <c r="AK48">
        <v>192.94</v>
      </c>
      <c r="AL48">
        <v>1.93</v>
      </c>
      <c r="AM48">
        <v>242.87</v>
      </c>
      <c r="AN48">
        <v>121.54</v>
      </c>
      <c r="AO48">
        <v>67.53</v>
      </c>
      <c r="AP48">
        <v>24.12</v>
      </c>
      <c r="AQ48">
        <v>0.97</v>
      </c>
      <c r="AR48">
        <v>0.52</v>
      </c>
      <c r="AS48">
        <v>0</v>
      </c>
      <c r="AT48">
        <v>32.89</v>
      </c>
      <c r="AU48">
        <v>66.75</v>
      </c>
      <c r="AV48">
        <v>32.89</v>
      </c>
      <c r="AW48">
        <v>0</v>
      </c>
      <c r="AX48">
        <v>168.58</v>
      </c>
      <c r="AY48">
        <v>48.24</v>
      </c>
      <c r="AZ48">
        <v>0.61</v>
      </c>
      <c r="BA48">
        <v>24.12</v>
      </c>
      <c r="BB48">
        <v>1.93</v>
      </c>
      <c r="BC48">
        <v>90.68</v>
      </c>
      <c r="BD48">
        <v>1.93</v>
      </c>
      <c r="BE48">
        <v>96.47</v>
      </c>
      <c r="BF48">
        <v>1.59</v>
      </c>
      <c r="BG48">
        <v>0.35</v>
      </c>
      <c r="BH48">
        <v>0</v>
      </c>
      <c r="BI48">
        <v>24.12</v>
      </c>
      <c r="BJ48">
        <v>11.72</v>
      </c>
      <c r="BK48">
        <v>183.29</v>
      </c>
      <c r="BL48">
        <v>24.12</v>
      </c>
      <c r="BM48">
        <v>64.709999999999994</v>
      </c>
      <c r="BN48">
        <v>57.88</v>
      </c>
      <c r="BO48">
        <v>96.47</v>
      </c>
      <c r="BP48">
        <v>0</v>
      </c>
      <c r="BQ48">
        <v>0</v>
      </c>
      <c r="BR48">
        <v>72.349999999999994</v>
      </c>
      <c r="BS48">
        <v>84.1</v>
      </c>
      <c r="BT48">
        <v>48.24</v>
      </c>
      <c r="BU48">
        <v>0.88</v>
      </c>
      <c r="BV48">
        <v>24.12</v>
      </c>
      <c r="BW48">
        <v>13.17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24.12</v>
      </c>
      <c r="CD48">
        <v>21.75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</row>
    <row r="49" spans="1:92">
      <c r="A49" t="s">
        <v>365</v>
      </c>
      <c r="G49" t="s">
        <v>91</v>
      </c>
      <c r="H49" s="73">
        <v>886.78000000000009</v>
      </c>
      <c r="I49" s="46">
        <v>428.75</v>
      </c>
      <c r="J49" s="46">
        <v>664.98</v>
      </c>
      <c r="K49" s="46">
        <v>131.38</v>
      </c>
      <c r="L49" s="46">
        <v>11.32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7.46</v>
      </c>
      <c r="X49">
        <v>48.24</v>
      </c>
      <c r="Y49">
        <v>0.68</v>
      </c>
      <c r="Z49">
        <v>0</v>
      </c>
      <c r="AA49">
        <v>0.88</v>
      </c>
      <c r="AB49">
        <v>38.590000000000003</v>
      </c>
      <c r="AC49">
        <v>10.96</v>
      </c>
      <c r="AD49">
        <v>32.89</v>
      </c>
      <c r="AE49">
        <v>0</v>
      </c>
      <c r="AF49">
        <v>0.48</v>
      </c>
      <c r="AG49">
        <v>11.58</v>
      </c>
      <c r="AH49">
        <v>0</v>
      </c>
      <c r="AI49">
        <v>0</v>
      </c>
      <c r="AJ49">
        <v>0.96</v>
      </c>
      <c r="AK49">
        <v>192.94</v>
      </c>
      <c r="AL49">
        <v>1.93</v>
      </c>
      <c r="AM49">
        <v>242.87</v>
      </c>
      <c r="AN49">
        <v>121.54</v>
      </c>
      <c r="AO49">
        <v>67.53</v>
      </c>
      <c r="AP49">
        <v>24.12</v>
      </c>
      <c r="AQ49">
        <v>0.97</v>
      </c>
      <c r="AR49">
        <v>0.52</v>
      </c>
      <c r="AS49">
        <v>0</v>
      </c>
      <c r="AT49">
        <v>32.89</v>
      </c>
      <c r="AU49">
        <v>66.75</v>
      </c>
      <c r="AV49">
        <v>32.89</v>
      </c>
      <c r="AW49">
        <v>0</v>
      </c>
      <c r="AX49">
        <v>168.58</v>
      </c>
      <c r="AY49">
        <v>48.24</v>
      </c>
      <c r="AZ49">
        <v>0.61</v>
      </c>
      <c r="BA49">
        <v>24.12</v>
      </c>
      <c r="BB49">
        <v>1.93</v>
      </c>
      <c r="BC49">
        <v>90.68</v>
      </c>
      <c r="BD49">
        <v>1.93</v>
      </c>
      <c r="BE49">
        <v>96.47</v>
      </c>
      <c r="BF49">
        <v>1.59</v>
      </c>
      <c r="BG49">
        <v>0.35</v>
      </c>
      <c r="BH49">
        <v>0</v>
      </c>
      <c r="BI49">
        <v>24.12</v>
      </c>
      <c r="BJ49">
        <v>11.72</v>
      </c>
      <c r="BK49">
        <v>183.29</v>
      </c>
      <c r="BL49">
        <v>24.12</v>
      </c>
      <c r="BM49">
        <v>64.709999999999994</v>
      </c>
      <c r="BN49">
        <v>57.88</v>
      </c>
      <c r="BO49">
        <v>96.47</v>
      </c>
      <c r="BP49">
        <v>0</v>
      </c>
      <c r="BQ49">
        <v>0</v>
      </c>
      <c r="BR49">
        <v>72.349999999999994</v>
      </c>
      <c r="BS49">
        <v>84.1</v>
      </c>
      <c r="BT49">
        <v>48.24</v>
      </c>
      <c r="BU49">
        <v>0.88</v>
      </c>
      <c r="BV49">
        <v>24.12</v>
      </c>
      <c r="BW49">
        <v>13.17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24.12</v>
      </c>
      <c r="CD49">
        <v>21.75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</row>
    <row r="50" spans="1:92">
      <c r="A50" t="s">
        <v>366</v>
      </c>
      <c r="G50" t="s">
        <v>92</v>
      </c>
      <c r="H50" s="73">
        <v>886.78000000000009</v>
      </c>
      <c r="I50" s="46">
        <v>428.75</v>
      </c>
      <c r="J50" s="46">
        <v>664.98</v>
      </c>
      <c r="K50" s="46">
        <v>131.38</v>
      </c>
      <c r="L50" s="46">
        <v>10.78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6.92</v>
      </c>
      <c r="X50">
        <v>48.24</v>
      </c>
      <c r="Y50">
        <v>0.68</v>
      </c>
      <c r="Z50">
        <v>0</v>
      </c>
      <c r="AA50">
        <v>0.88</v>
      </c>
      <c r="AB50">
        <v>38.590000000000003</v>
      </c>
      <c r="AC50">
        <v>10.96</v>
      </c>
      <c r="AD50">
        <v>32.89</v>
      </c>
      <c r="AE50">
        <v>0</v>
      </c>
      <c r="AF50">
        <v>0.48</v>
      </c>
      <c r="AG50">
        <v>11.58</v>
      </c>
      <c r="AH50">
        <v>0</v>
      </c>
      <c r="AI50">
        <v>0</v>
      </c>
      <c r="AJ50">
        <v>0.96</v>
      </c>
      <c r="AK50">
        <v>192.94</v>
      </c>
      <c r="AL50">
        <v>1.93</v>
      </c>
      <c r="AM50">
        <v>242.87</v>
      </c>
      <c r="AN50">
        <v>121.54</v>
      </c>
      <c r="AO50">
        <v>67.53</v>
      </c>
      <c r="AP50">
        <v>24.12</v>
      </c>
      <c r="AQ50">
        <v>0.97</v>
      </c>
      <c r="AR50">
        <v>0.52</v>
      </c>
      <c r="AS50">
        <v>0</v>
      </c>
      <c r="AT50">
        <v>32.89</v>
      </c>
      <c r="AU50">
        <v>66.75</v>
      </c>
      <c r="AV50">
        <v>32.89</v>
      </c>
      <c r="AW50">
        <v>0</v>
      </c>
      <c r="AX50">
        <v>168.58</v>
      </c>
      <c r="AY50">
        <v>48.24</v>
      </c>
      <c r="AZ50">
        <v>0.61</v>
      </c>
      <c r="BA50">
        <v>24.12</v>
      </c>
      <c r="BB50">
        <v>1.93</v>
      </c>
      <c r="BC50">
        <v>90.68</v>
      </c>
      <c r="BD50">
        <v>1.93</v>
      </c>
      <c r="BE50">
        <v>96.47</v>
      </c>
      <c r="BF50">
        <v>1.59</v>
      </c>
      <c r="BG50">
        <v>0.35</v>
      </c>
      <c r="BH50">
        <v>0</v>
      </c>
      <c r="BI50">
        <v>24.12</v>
      </c>
      <c r="BJ50">
        <v>11.72</v>
      </c>
      <c r="BK50">
        <v>183.29</v>
      </c>
      <c r="BL50">
        <v>24.12</v>
      </c>
      <c r="BM50">
        <v>64.709999999999994</v>
      </c>
      <c r="BN50">
        <v>57.88</v>
      </c>
      <c r="BO50">
        <v>96.47</v>
      </c>
      <c r="BP50">
        <v>0</v>
      </c>
      <c r="BQ50">
        <v>0</v>
      </c>
      <c r="BR50">
        <v>72.349999999999994</v>
      </c>
      <c r="BS50">
        <v>84.1</v>
      </c>
      <c r="BT50">
        <v>48.24</v>
      </c>
      <c r="BU50">
        <v>0.88</v>
      </c>
      <c r="BV50">
        <v>24.12</v>
      </c>
      <c r="BW50">
        <v>13.17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24.12</v>
      </c>
      <c r="CD50">
        <v>21.75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</row>
    <row r="51" spans="1:92">
      <c r="A51" t="s">
        <v>367</v>
      </c>
      <c r="G51" t="s">
        <v>93</v>
      </c>
      <c r="H51" s="73">
        <v>886.78000000000009</v>
      </c>
      <c r="I51" s="46">
        <v>442.26</v>
      </c>
      <c r="J51" s="46">
        <v>664.8900000000001</v>
      </c>
      <c r="K51" s="46">
        <v>131.38</v>
      </c>
      <c r="L51" s="46">
        <v>12.059999999999999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8.1999999999999993</v>
      </c>
      <c r="X51">
        <v>48.24</v>
      </c>
      <c r="Y51">
        <v>0.68</v>
      </c>
      <c r="Z51">
        <v>0</v>
      </c>
      <c r="AA51">
        <v>0.88</v>
      </c>
      <c r="AB51">
        <v>38.590000000000003</v>
      </c>
      <c r="AC51">
        <v>10.96</v>
      </c>
      <c r="AD51">
        <v>32.89</v>
      </c>
      <c r="AE51">
        <v>0</v>
      </c>
      <c r="AF51">
        <v>0.48</v>
      </c>
      <c r="AG51">
        <v>11.58</v>
      </c>
      <c r="AH51">
        <v>0</v>
      </c>
      <c r="AI51">
        <v>0</v>
      </c>
      <c r="AJ51">
        <v>0.96</v>
      </c>
      <c r="AK51">
        <v>192.94</v>
      </c>
      <c r="AL51">
        <v>1.93</v>
      </c>
      <c r="AM51">
        <v>242.87</v>
      </c>
      <c r="AN51">
        <v>121.54</v>
      </c>
      <c r="AO51">
        <v>67.53</v>
      </c>
      <c r="AP51">
        <v>24.12</v>
      </c>
      <c r="AQ51">
        <v>0.97</v>
      </c>
      <c r="AR51">
        <v>0.52</v>
      </c>
      <c r="AS51">
        <v>0</v>
      </c>
      <c r="AT51">
        <v>32.89</v>
      </c>
      <c r="AU51">
        <v>66.75</v>
      </c>
      <c r="AV51">
        <v>32.89</v>
      </c>
      <c r="AW51">
        <v>0</v>
      </c>
      <c r="AX51">
        <v>168.58</v>
      </c>
      <c r="AY51">
        <v>48.24</v>
      </c>
      <c r="AZ51">
        <v>0.61</v>
      </c>
      <c r="BA51">
        <v>24.12</v>
      </c>
      <c r="BB51">
        <v>1.93</v>
      </c>
      <c r="BC51">
        <v>90.68</v>
      </c>
      <c r="BD51">
        <v>1.93</v>
      </c>
      <c r="BE51">
        <v>96.47</v>
      </c>
      <c r="BF51">
        <v>1.59</v>
      </c>
      <c r="BG51">
        <v>0.35</v>
      </c>
      <c r="BH51">
        <v>13.51</v>
      </c>
      <c r="BI51">
        <v>24.12</v>
      </c>
      <c r="BJ51">
        <v>11.72</v>
      </c>
      <c r="BK51">
        <v>183.29</v>
      </c>
      <c r="BL51">
        <v>24.12</v>
      </c>
      <c r="BM51">
        <v>64.709999999999994</v>
      </c>
      <c r="BN51">
        <v>57.88</v>
      </c>
      <c r="BO51">
        <v>96.47</v>
      </c>
      <c r="BP51">
        <v>0</v>
      </c>
      <c r="BQ51">
        <v>0</v>
      </c>
      <c r="BR51">
        <v>72.349999999999994</v>
      </c>
      <c r="BS51">
        <v>84.1</v>
      </c>
      <c r="BT51">
        <v>48.24</v>
      </c>
      <c r="BU51">
        <v>0.88</v>
      </c>
      <c r="BV51">
        <v>24.12</v>
      </c>
      <c r="BW51">
        <v>13.08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24.12</v>
      </c>
      <c r="CD51">
        <v>21.75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</row>
    <row r="52" spans="1:92">
      <c r="A52" t="s">
        <v>368</v>
      </c>
      <c r="G52" t="s">
        <v>94</v>
      </c>
      <c r="H52" s="73">
        <v>886.78000000000009</v>
      </c>
      <c r="I52" s="46">
        <v>442.26</v>
      </c>
      <c r="J52" s="46">
        <v>664.8900000000001</v>
      </c>
      <c r="K52" s="46">
        <v>131.38</v>
      </c>
      <c r="L52" s="46">
        <v>12.399999999999999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8.5399999999999991</v>
      </c>
      <c r="X52">
        <v>48.24</v>
      </c>
      <c r="Y52">
        <v>0.68</v>
      </c>
      <c r="Z52">
        <v>0</v>
      </c>
      <c r="AA52">
        <v>0.88</v>
      </c>
      <c r="AB52">
        <v>38.590000000000003</v>
      </c>
      <c r="AC52">
        <v>10.96</v>
      </c>
      <c r="AD52">
        <v>32.89</v>
      </c>
      <c r="AE52">
        <v>0</v>
      </c>
      <c r="AF52">
        <v>0.48</v>
      </c>
      <c r="AG52">
        <v>11.58</v>
      </c>
      <c r="AH52">
        <v>0</v>
      </c>
      <c r="AI52">
        <v>0</v>
      </c>
      <c r="AJ52">
        <v>0.96</v>
      </c>
      <c r="AK52">
        <v>192.94</v>
      </c>
      <c r="AL52">
        <v>1.93</v>
      </c>
      <c r="AM52">
        <v>242.87</v>
      </c>
      <c r="AN52">
        <v>121.54</v>
      </c>
      <c r="AO52">
        <v>67.53</v>
      </c>
      <c r="AP52">
        <v>24.12</v>
      </c>
      <c r="AQ52">
        <v>0.97</v>
      </c>
      <c r="AR52">
        <v>0.52</v>
      </c>
      <c r="AS52">
        <v>0</v>
      </c>
      <c r="AT52">
        <v>32.89</v>
      </c>
      <c r="AU52">
        <v>66.75</v>
      </c>
      <c r="AV52">
        <v>32.89</v>
      </c>
      <c r="AW52">
        <v>0</v>
      </c>
      <c r="AX52">
        <v>168.58</v>
      </c>
      <c r="AY52">
        <v>48.24</v>
      </c>
      <c r="AZ52">
        <v>0.61</v>
      </c>
      <c r="BA52">
        <v>24.12</v>
      </c>
      <c r="BB52">
        <v>1.93</v>
      </c>
      <c r="BC52">
        <v>90.68</v>
      </c>
      <c r="BD52">
        <v>1.93</v>
      </c>
      <c r="BE52">
        <v>96.47</v>
      </c>
      <c r="BF52">
        <v>1.59</v>
      </c>
      <c r="BG52">
        <v>0.35</v>
      </c>
      <c r="BH52">
        <v>13.51</v>
      </c>
      <c r="BI52">
        <v>24.12</v>
      </c>
      <c r="BJ52">
        <v>11.72</v>
      </c>
      <c r="BK52">
        <v>183.29</v>
      </c>
      <c r="BL52">
        <v>24.12</v>
      </c>
      <c r="BM52">
        <v>64.709999999999994</v>
      </c>
      <c r="BN52">
        <v>57.88</v>
      </c>
      <c r="BO52">
        <v>96.47</v>
      </c>
      <c r="BP52">
        <v>0</v>
      </c>
      <c r="BQ52">
        <v>0</v>
      </c>
      <c r="BR52">
        <v>72.349999999999994</v>
      </c>
      <c r="BS52">
        <v>84.1</v>
      </c>
      <c r="BT52">
        <v>48.24</v>
      </c>
      <c r="BU52">
        <v>0.88</v>
      </c>
      <c r="BV52">
        <v>24.12</v>
      </c>
      <c r="BW52">
        <v>13.08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24.12</v>
      </c>
      <c r="CD52">
        <v>21.75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</row>
    <row r="53" spans="1:92">
      <c r="A53" t="s">
        <v>400</v>
      </c>
      <c r="G53" t="s">
        <v>95</v>
      </c>
      <c r="H53" s="73">
        <v>886.78000000000009</v>
      </c>
      <c r="I53" s="46">
        <v>442.26</v>
      </c>
      <c r="J53" s="46">
        <v>664.8900000000001</v>
      </c>
      <c r="K53" s="46">
        <v>131.38</v>
      </c>
      <c r="L53" s="46">
        <v>9.31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5.45</v>
      </c>
      <c r="X53">
        <v>48.24</v>
      </c>
      <c r="Y53">
        <v>0.68</v>
      </c>
      <c r="Z53">
        <v>0</v>
      </c>
      <c r="AA53">
        <v>0.88</v>
      </c>
      <c r="AB53">
        <v>38.590000000000003</v>
      </c>
      <c r="AC53">
        <v>10.96</v>
      </c>
      <c r="AD53">
        <v>32.89</v>
      </c>
      <c r="AE53">
        <v>0</v>
      </c>
      <c r="AF53">
        <v>0.48</v>
      </c>
      <c r="AG53">
        <v>11.58</v>
      </c>
      <c r="AH53">
        <v>0</v>
      </c>
      <c r="AI53">
        <v>0</v>
      </c>
      <c r="AJ53">
        <v>0.96</v>
      </c>
      <c r="AK53">
        <v>192.94</v>
      </c>
      <c r="AL53">
        <v>1.93</v>
      </c>
      <c r="AM53">
        <v>242.87</v>
      </c>
      <c r="AN53">
        <v>121.54</v>
      </c>
      <c r="AO53">
        <v>67.53</v>
      </c>
      <c r="AP53">
        <v>24.12</v>
      </c>
      <c r="AQ53">
        <v>0.97</v>
      </c>
      <c r="AR53">
        <v>0.52</v>
      </c>
      <c r="AS53">
        <v>0</v>
      </c>
      <c r="AT53">
        <v>32.89</v>
      </c>
      <c r="AU53">
        <v>66.75</v>
      </c>
      <c r="AV53">
        <v>32.89</v>
      </c>
      <c r="AW53">
        <v>0</v>
      </c>
      <c r="AX53">
        <v>168.58</v>
      </c>
      <c r="AY53">
        <v>48.24</v>
      </c>
      <c r="AZ53">
        <v>0.61</v>
      </c>
      <c r="BA53">
        <v>24.12</v>
      </c>
      <c r="BB53">
        <v>1.93</v>
      </c>
      <c r="BC53">
        <v>90.68</v>
      </c>
      <c r="BD53">
        <v>1.93</v>
      </c>
      <c r="BE53">
        <v>96.47</v>
      </c>
      <c r="BF53">
        <v>1.59</v>
      </c>
      <c r="BG53">
        <v>0.35</v>
      </c>
      <c r="BH53">
        <v>13.51</v>
      </c>
      <c r="BI53">
        <v>24.12</v>
      </c>
      <c r="BJ53">
        <v>11.72</v>
      </c>
      <c r="BK53">
        <v>183.29</v>
      </c>
      <c r="BL53">
        <v>24.12</v>
      </c>
      <c r="BM53">
        <v>64.709999999999994</v>
      </c>
      <c r="BN53">
        <v>57.88</v>
      </c>
      <c r="BO53">
        <v>96.47</v>
      </c>
      <c r="BP53">
        <v>0</v>
      </c>
      <c r="BQ53">
        <v>0</v>
      </c>
      <c r="BR53">
        <v>72.349999999999994</v>
      </c>
      <c r="BS53">
        <v>84.1</v>
      </c>
      <c r="BT53">
        <v>48.24</v>
      </c>
      <c r="BU53">
        <v>0.88</v>
      </c>
      <c r="BV53">
        <v>24.12</v>
      </c>
      <c r="BW53">
        <v>13.08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24.12</v>
      </c>
      <c r="CD53">
        <v>21.75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</row>
    <row r="54" spans="1:92">
      <c r="A54" t="s">
        <v>399</v>
      </c>
      <c r="G54" t="s">
        <v>96</v>
      </c>
      <c r="H54" s="73">
        <v>886.78000000000009</v>
      </c>
      <c r="I54" s="46">
        <v>442.26</v>
      </c>
      <c r="J54" s="46">
        <v>664.8900000000001</v>
      </c>
      <c r="K54" s="46">
        <v>131.38</v>
      </c>
      <c r="L54" s="46">
        <v>13.25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9.39</v>
      </c>
      <c r="X54">
        <v>48.24</v>
      </c>
      <c r="Y54">
        <v>0.68</v>
      </c>
      <c r="Z54">
        <v>0</v>
      </c>
      <c r="AA54">
        <v>0.88</v>
      </c>
      <c r="AB54">
        <v>38.590000000000003</v>
      </c>
      <c r="AC54">
        <v>10.96</v>
      </c>
      <c r="AD54">
        <v>32.89</v>
      </c>
      <c r="AE54">
        <v>0</v>
      </c>
      <c r="AF54">
        <v>0.48</v>
      </c>
      <c r="AG54">
        <v>11.58</v>
      </c>
      <c r="AH54">
        <v>0</v>
      </c>
      <c r="AI54">
        <v>0</v>
      </c>
      <c r="AJ54">
        <v>0.96</v>
      </c>
      <c r="AK54">
        <v>192.94</v>
      </c>
      <c r="AL54">
        <v>1.93</v>
      </c>
      <c r="AM54">
        <v>242.87</v>
      </c>
      <c r="AN54">
        <v>121.54</v>
      </c>
      <c r="AO54">
        <v>67.53</v>
      </c>
      <c r="AP54">
        <v>24.12</v>
      </c>
      <c r="AQ54">
        <v>0.97</v>
      </c>
      <c r="AR54">
        <v>0.52</v>
      </c>
      <c r="AS54">
        <v>0</v>
      </c>
      <c r="AT54">
        <v>32.89</v>
      </c>
      <c r="AU54">
        <v>66.75</v>
      </c>
      <c r="AV54">
        <v>32.89</v>
      </c>
      <c r="AW54">
        <v>0</v>
      </c>
      <c r="AX54">
        <v>168.58</v>
      </c>
      <c r="AY54">
        <v>48.24</v>
      </c>
      <c r="AZ54">
        <v>0.61</v>
      </c>
      <c r="BA54">
        <v>24.12</v>
      </c>
      <c r="BB54">
        <v>1.93</v>
      </c>
      <c r="BC54">
        <v>90.68</v>
      </c>
      <c r="BD54">
        <v>1.93</v>
      </c>
      <c r="BE54">
        <v>96.47</v>
      </c>
      <c r="BF54">
        <v>1.59</v>
      </c>
      <c r="BG54">
        <v>0.35</v>
      </c>
      <c r="BH54">
        <v>13.51</v>
      </c>
      <c r="BI54">
        <v>24.12</v>
      </c>
      <c r="BJ54">
        <v>11.72</v>
      </c>
      <c r="BK54">
        <v>183.29</v>
      </c>
      <c r="BL54">
        <v>24.12</v>
      </c>
      <c r="BM54">
        <v>64.709999999999994</v>
      </c>
      <c r="BN54">
        <v>57.88</v>
      </c>
      <c r="BO54">
        <v>96.47</v>
      </c>
      <c r="BP54">
        <v>0</v>
      </c>
      <c r="BQ54">
        <v>0</v>
      </c>
      <c r="BR54">
        <v>72.349999999999994</v>
      </c>
      <c r="BS54">
        <v>84.1</v>
      </c>
      <c r="BT54">
        <v>48.24</v>
      </c>
      <c r="BU54">
        <v>0.88</v>
      </c>
      <c r="BV54">
        <v>24.12</v>
      </c>
      <c r="BW54">
        <v>13.08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24.12</v>
      </c>
      <c r="CD54">
        <v>21.75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</row>
    <row r="55" spans="1:92">
      <c r="A55" t="s">
        <v>401</v>
      </c>
      <c r="G55" t="s">
        <v>97</v>
      </c>
      <c r="H55" s="73">
        <v>886.78000000000009</v>
      </c>
      <c r="I55" s="46">
        <v>442.26</v>
      </c>
      <c r="J55" s="46">
        <v>664.79000000000008</v>
      </c>
      <c r="K55" s="46">
        <v>131.38</v>
      </c>
      <c r="L55" s="46">
        <v>10.02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6.16</v>
      </c>
      <c r="X55">
        <v>48.24</v>
      </c>
      <c r="Y55">
        <v>0.68</v>
      </c>
      <c r="Z55">
        <v>0</v>
      </c>
      <c r="AA55">
        <v>0.88</v>
      </c>
      <c r="AB55">
        <v>38.590000000000003</v>
      </c>
      <c r="AC55">
        <v>10.96</v>
      </c>
      <c r="AD55">
        <v>32.89</v>
      </c>
      <c r="AE55">
        <v>0</v>
      </c>
      <c r="AF55">
        <v>0.48</v>
      </c>
      <c r="AG55">
        <v>11.58</v>
      </c>
      <c r="AH55">
        <v>0</v>
      </c>
      <c r="AI55">
        <v>0</v>
      </c>
      <c r="AJ55">
        <v>0.96</v>
      </c>
      <c r="AK55">
        <v>192.94</v>
      </c>
      <c r="AL55">
        <v>1.93</v>
      </c>
      <c r="AM55">
        <v>242.87</v>
      </c>
      <c r="AN55">
        <v>121.54</v>
      </c>
      <c r="AO55">
        <v>67.53</v>
      </c>
      <c r="AP55">
        <v>24.12</v>
      </c>
      <c r="AQ55">
        <v>0.97</v>
      </c>
      <c r="AR55">
        <v>0.52</v>
      </c>
      <c r="AS55">
        <v>0</v>
      </c>
      <c r="AT55">
        <v>32.89</v>
      </c>
      <c r="AU55">
        <v>66.75</v>
      </c>
      <c r="AV55">
        <v>32.89</v>
      </c>
      <c r="AW55">
        <v>0</v>
      </c>
      <c r="AX55">
        <v>168.58</v>
      </c>
      <c r="AY55">
        <v>48.24</v>
      </c>
      <c r="AZ55">
        <v>0.61</v>
      </c>
      <c r="BA55">
        <v>24.12</v>
      </c>
      <c r="BB55">
        <v>1.93</v>
      </c>
      <c r="BC55">
        <v>90.68</v>
      </c>
      <c r="BD55">
        <v>1.93</v>
      </c>
      <c r="BE55">
        <v>96.47</v>
      </c>
      <c r="BF55">
        <v>1.59</v>
      </c>
      <c r="BG55">
        <v>0.35</v>
      </c>
      <c r="BH55">
        <v>13.51</v>
      </c>
      <c r="BI55">
        <v>24.12</v>
      </c>
      <c r="BJ55">
        <v>11.72</v>
      </c>
      <c r="BK55">
        <v>183.29</v>
      </c>
      <c r="BL55">
        <v>24.12</v>
      </c>
      <c r="BM55">
        <v>64.709999999999994</v>
      </c>
      <c r="BN55">
        <v>57.88</v>
      </c>
      <c r="BO55">
        <v>96.47</v>
      </c>
      <c r="BP55">
        <v>0</v>
      </c>
      <c r="BQ55">
        <v>0</v>
      </c>
      <c r="BR55">
        <v>72.349999999999994</v>
      </c>
      <c r="BS55">
        <v>84.1</v>
      </c>
      <c r="BT55">
        <v>48.24</v>
      </c>
      <c r="BU55">
        <v>0.88</v>
      </c>
      <c r="BV55">
        <v>24.12</v>
      </c>
      <c r="BW55">
        <v>12.98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24.12</v>
      </c>
      <c r="CD55">
        <v>21.75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</row>
    <row r="56" spans="1:92">
      <c r="A56" t="s">
        <v>401</v>
      </c>
      <c r="G56" t="s">
        <v>98</v>
      </c>
      <c r="H56" s="73">
        <v>886.78000000000009</v>
      </c>
      <c r="I56" s="46">
        <v>442.26</v>
      </c>
      <c r="J56" s="46">
        <v>664.79000000000008</v>
      </c>
      <c r="K56" s="46">
        <v>131.38</v>
      </c>
      <c r="L56" s="46">
        <v>10.14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6.28</v>
      </c>
      <c r="X56">
        <v>48.24</v>
      </c>
      <c r="Y56">
        <v>0.68</v>
      </c>
      <c r="Z56">
        <v>0</v>
      </c>
      <c r="AA56">
        <v>0.88</v>
      </c>
      <c r="AB56">
        <v>38.590000000000003</v>
      </c>
      <c r="AC56">
        <v>10.96</v>
      </c>
      <c r="AD56">
        <v>32.89</v>
      </c>
      <c r="AE56">
        <v>0</v>
      </c>
      <c r="AF56">
        <v>0.48</v>
      </c>
      <c r="AG56">
        <v>11.58</v>
      </c>
      <c r="AH56">
        <v>0</v>
      </c>
      <c r="AI56">
        <v>0</v>
      </c>
      <c r="AJ56">
        <v>0.96</v>
      </c>
      <c r="AK56">
        <v>192.94</v>
      </c>
      <c r="AL56">
        <v>1.93</v>
      </c>
      <c r="AM56">
        <v>242.87</v>
      </c>
      <c r="AN56">
        <v>121.54</v>
      </c>
      <c r="AO56">
        <v>67.53</v>
      </c>
      <c r="AP56">
        <v>24.12</v>
      </c>
      <c r="AQ56">
        <v>0.97</v>
      </c>
      <c r="AR56">
        <v>0.52</v>
      </c>
      <c r="AS56">
        <v>0</v>
      </c>
      <c r="AT56">
        <v>32.89</v>
      </c>
      <c r="AU56">
        <v>66.75</v>
      </c>
      <c r="AV56">
        <v>32.89</v>
      </c>
      <c r="AW56">
        <v>0</v>
      </c>
      <c r="AX56">
        <v>168.58</v>
      </c>
      <c r="AY56">
        <v>48.24</v>
      </c>
      <c r="AZ56">
        <v>0.61</v>
      </c>
      <c r="BA56">
        <v>24.12</v>
      </c>
      <c r="BB56">
        <v>1.93</v>
      </c>
      <c r="BC56">
        <v>90.68</v>
      </c>
      <c r="BD56">
        <v>1.93</v>
      </c>
      <c r="BE56">
        <v>96.47</v>
      </c>
      <c r="BF56">
        <v>1.59</v>
      </c>
      <c r="BG56">
        <v>0.35</v>
      </c>
      <c r="BH56">
        <v>13.51</v>
      </c>
      <c r="BI56">
        <v>24.12</v>
      </c>
      <c r="BJ56">
        <v>11.72</v>
      </c>
      <c r="BK56">
        <v>183.29</v>
      </c>
      <c r="BL56">
        <v>24.12</v>
      </c>
      <c r="BM56">
        <v>64.709999999999994</v>
      </c>
      <c r="BN56">
        <v>57.88</v>
      </c>
      <c r="BO56">
        <v>96.47</v>
      </c>
      <c r="BP56">
        <v>0</v>
      </c>
      <c r="BQ56">
        <v>0</v>
      </c>
      <c r="BR56">
        <v>72.349999999999994</v>
      </c>
      <c r="BS56">
        <v>84.1</v>
      </c>
      <c r="BT56">
        <v>48.24</v>
      </c>
      <c r="BU56">
        <v>0.88</v>
      </c>
      <c r="BV56">
        <v>24.12</v>
      </c>
      <c r="BW56">
        <v>12.98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24.12</v>
      </c>
      <c r="CD56">
        <v>21.75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</row>
    <row r="57" spans="1:92">
      <c r="G57" t="s">
        <v>99</v>
      </c>
      <c r="H57" s="73">
        <v>886.78000000000009</v>
      </c>
      <c r="I57" s="46">
        <v>442.26</v>
      </c>
      <c r="J57" s="46">
        <v>664.79000000000008</v>
      </c>
      <c r="K57" s="46">
        <v>131.38</v>
      </c>
      <c r="L57" s="46">
        <v>10.52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6.66</v>
      </c>
      <c r="X57">
        <v>48.24</v>
      </c>
      <c r="Y57">
        <v>0.68</v>
      </c>
      <c r="Z57">
        <v>0</v>
      </c>
      <c r="AA57">
        <v>0.88</v>
      </c>
      <c r="AB57">
        <v>38.590000000000003</v>
      </c>
      <c r="AC57">
        <v>10.96</v>
      </c>
      <c r="AD57">
        <v>32.89</v>
      </c>
      <c r="AE57">
        <v>0</v>
      </c>
      <c r="AF57">
        <v>0.48</v>
      </c>
      <c r="AG57">
        <v>11.58</v>
      </c>
      <c r="AH57">
        <v>0</v>
      </c>
      <c r="AI57">
        <v>0</v>
      </c>
      <c r="AJ57">
        <v>0.96</v>
      </c>
      <c r="AK57">
        <v>192.94</v>
      </c>
      <c r="AL57">
        <v>1.93</v>
      </c>
      <c r="AM57">
        <v>242.87</v>
      </c>
      <c r="AN57">
        <v>121.54</v>
      </c>
      <c r="AO57">
        <v>67.53</v>
      </c>
      <c r="AP57">
        <v>24.12</v>
      </c>
      <c r="AQ57">
        <v>0.97</v>
      </c>
      <c r="AR57">
        <v>0.52</v>
      </c>
      <c r="AS57">
        <v>0</v>
      </c>
      <c r="AT57">
        <v>32.89</v>
      </c>
      <c r="AU57">
        <v>66.75</v>
      </c>
      <c r="AV57">
        <v>32.89</v>
      </c>
      <c r="AW57">
        <v>0</v>
      </c>
      <c r="AX57">
        <v>168.58</v>
      </c>
      <c r="AY57">
        <v>48.24</v>
      </c>
      <c r="AZ57">
        <v>0.61</v>
      </c>
      <c r="BA57">
        <v>24.12</v>
      </c>
      <c r="BB57">
        <v>1.93</v>
      </c>
      <c r="BC57">
        <v>90.68</v>
      </c>
      <c r="BD57">
        <v>1.93</v>
      </c>
      <c r="BE57">
        <v>96.47</v>
      </c>
      <c r="BF57">
        <v>1.59</v>
      </c>
      <c r="BG57">
        <v>0.35</v>
      </c>
      <c r="BH57">
        <v>13.51</v>
      </c>
      <c r="BI57">
        <v>24.12</v>
      </c>
      <c r="BJ57">
        <v>11.72</v>
      </c>
      <c r="BK57">
        <v>183.29</v>
      </c>
      <c r="BL57">
        <v>24.12</v>
      </c>
      <c r="BM57">
        <v>64.709999999999994</v>
      </c>
      <c r="BN57">
        <v>57.88</v>
      </c>
      <c r="BO57">
        <v>96.47</v>
      </c>
      <c r="BP57">
        <v>0</v>
      </c>
      <c r="BQ57">
        <v>0</v>
      </c>
      <c r="BR57">
        <v>72.349999999999994</v>
      </c>
      <c r="BS57">
        <v>84.1</v>
      </c>
      <c r="BT57">
        <v>48.24</v>
      </c>
      <c r="BU57">
        <v>0.88</v>
      </c>
      <c r="BV57">
        <v>24.12</v>
      </c>
      <c r="BW57">
        <v>12.98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24.12</v>
      </c>
      <c r="CD57">
        <v>21.75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</row>
    <row r="58" spans="1:92">
      <c r="G58" t="s">
        <v>100</v>
      </c>
      <c r="H58" s="73">
        <v>886.78000000000009</v>
      </c>
      <c r="I58" s="46">
        <v>442.26</v>
      </c>
      <c r="J58" s="46">
        <v>664.79000000000008</v>
      </c>
      <c r="K58" s="46">
        <v>131.38</v>
      </c>
      <c r="L58" s="46">
        <v>11.51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7.65</v>
      </c>
      <c r="X58">
        <v>48.24</v>
      </c>
      <c r="Y58">
        <v>0.68</v>
      </c>
      <c r="Z58">
        <v>0</v>
      </c>
      <c r="AA58">
        <v>0.88</v>
      </c>
      <c r="AB58">
        <v>38.590000000000003</v>
      </c>
      <c r="AC58">
        <v>10.96</v>
      </c>
      <c r="AD58">
        <v>32.89</v>
      </c>
      <c r="AE58">
        <v>0</v>
      </c>
      <c r="AF58">
        <v>0.48</v>
      </c>
      <c r="AG58">
        <v>11.58</v>
      </c>
      <c r="AH58">
        <v>0</v>
      </c>
      <c r="AI58">
        <v>0</v>
      </c>
      <c r="AJ58">
        <v>0.96</v>
      </c>
      <c r="AK58">
        <v>192.94</v>
      </c>
      <c r="AL58">
        <v>1.93</v>
      </c>
      <c r="AM58">
        <v>242.87</v>
      </c>
      <c r="AN58">
        <v>121.54</v>
      </c>
      <c r="AO58">
        <v>67.53</v>
      </c>
      <c r="AP58">
        <v>24.12</v>
      </c>
      <c r="AQ58">
        <v>0.97</v>
      </c>
      <c r="AR58">
        <v>0.52</v>
      </c>
      <c r="AS58">
        <v>0</v>
      </c>
      <c r="AT58">
        <v>32.89</v>
      </c>
      <c r="AU58">
        <v>66.75</v>
      </c>
      <c r="AV58">
        <v>32.89</v>
      </c>
      <c r="AW58">
        <v>0</v>
      </c>
      <c r="AX58">
        <v>168.58</v>
      </c>
      <c r="AY58">
        <v>48.24</v>
      </c>
      <c r="AZ58">
        <v>0.61</v>
      </c>
      <c r="BA58">
        <v>24.12</v>
      </c>
      <c r="BB58">
        <v>1.93</v>
      </c>
      <c r="BC58">
        <v>90.68</v>
      </c>
      <c r="BD58">
        <v>1.93</v>
      </c>
      <c r="BE58">
        <v>96.47</v>
      </c>
      <c r="BF58">
        <v>1.59</v>
      </c>
      <c r="BG58">
        <v>0.35</v>
      </c>
      <c r="BH58">
        <v>13.51</v>
      </c>
      <c r="BI58">
        <v>24.12</v>
      </c>
      <c r="BJ58">
        <v>11.72</v>
      </c>
      <c r="BK58">
        <v>183.29</v>
      </c>
      <c r="BL58">
        <v>24.12</v>
      </c>
      <c r="BM58">
        <v>64.709999999999994</v>
      </c>
      <c r="BN58">
        <v>57.88</v>
      </c>
      <c r="BO58">
        <v>96.47</v>
      </c>
      <c r="BP58">
        <v>0</v>
      </c>
      <c r="BQ58">
        <v>0</v>
      </c>
      <c r="BR58">
        <v>72.349999999999994</v>
      </c>
      <c r="BS58">
        <v>84.1</v>
      </c>
      <c r="BT58">
        <v>48.24</v>
      </c>
      <c r="BU58">
        <v>0.88</v>
      </c>
      <c r="BV58">
        <v>24.12</v>
      </c>
      <c r="BW58">
        <v>12.98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24.12</v>
      </c>
      <c r="CD58">
        <v>21.75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</row>
    <row r="59" spans="1:92">
      <c r="G59" t="s">
        <v>101</v>
      </c>
      <c r="H59" s="73">
        <v>692.51000000000022</v>
      </c>
      <c r="I59" s="46">
        <v>442.26</v>
      </c>
      <c r="J59" s="46">
        <v>664.61</v>
      </c>
      <c r="K59" s="46">
        <v>131.38</v>
      </c>
      <c r="L59" s="46">
        <v>11.75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7.89</v>
      </c>
      <c r="X59">
        <v>48.24</v>
      </c>
      <c r="Y59">
        <v>0.68</v>
      </c>
      <c r="Z59">
        <v>0</v>
      </c>
      <c r="AA59">
        <v>0.88</v>
      </c>
      <c r="AB59">
        <v>38.590000000000003</v>
      </c>
      <c r="AC59">
        <v>10.96</v>
      </c>
      <c r="AD59">
        <v>32.89</v>
      </c>
      <c r="AE59">
        <v>0</v>
      </c>
      <c r="AF59">
        <v>0.48</v>
      </c>
      <c r="AG59">
        <v>13.51</v>
      </c>
      <c r="AH59">
        <v>0</v>
      </c>
      <c r="AI59">
        <v>0</v>
      </c>
      <c r="AJ59">
        <v>0.96</v>
      </c>
      <c r="AK59">
        <v>192.94</v>
      </c>
      <c r="AL59">
        <v>1.93</v>
      </c>
      <c r="AM59">
        <v>48.6</v>
      </c>
      <c r="AN59">
        <v>121.54</v>
      </c>
      <c r="AO59">
        <v>67.53</v>
      </c>
      <c r="AP59">
        <v>24.12</v>
      </c>
      <c r="AQ59">
        <v>0.97</v>
      </c>
      <c r="AR59">
        <v>0.52</v>
      </c>
      <c r="AS59">
        <v>0</v>
      </c>
      <c r="AT59">
        <v>32.89</v>
      </c>
      <c r="AU59">
        <v>66.75</v>
      </c>
      <c r="AV59">
        <v>32.89</v>
      </c>
      <c r="AW59">
        <v>0</v>
      </c>
      <c r="AX59">
        <v>168.58</v>
      </c>
      <c r="AY59">
        <v>48.24</v>
      </c>
      <c r="AZ59">
        <v>0.61</v>
      </c>
      <c r="BA59">
        <v>24.12</v>
      </c>
      <c r="BB59">
        <v>1.93</v>
      </c>
      <c r="BC59">
        <v>90.68</v>
      </c>
      <c r="BD59">
        <v>0</v>
      </c>
      <c r="BE59">
        <v>96.47</v>
      </c>
      <c r="BF59">
        <v>1.59</v>
      </c>
      <c r="BG59">
        <v>0.35</v>
      </c>
      <c r="BH59">
        <v>13.51</v>
      </c>
      <c r="BI59">
        <v>24.12</v>
      </c>
      <c r="BJ59">
        <v>11.72</v>
      </c>
      <c r="BK59">
        <v>183.29</v>
      </c>
      <c r="BL59">
        <v>24.12</v>
      </c>
      <c r="BM59">
        <v>64.709999999999994</v>
      </c>
      <c r="BN59">
        <v>57.88</v>
      </c>
      <c r="BO59">
        <v>96.47</v>
      </c>
      <c r="BP59">
        <v>0</v>
      </c>
      <c r="BQ59">
        <v>0</v>
      </c>
      <c r="BR59">
        <v>72.349999999999994</v>
      </c>
      <c r="BS59">
        <v>84.1</v>
      </c>
      <c r="BT59">
        <v>48.24</v>
      </c>
      <c r="BU59">
        <v>0.88</v>
      </c>
      <c r="BV59">
        <v>24.12</v>
      </c>
      <c r="BW59">
        <v>12.8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24.12</v>
      </c>
      <c r="CD59">
        <v>21.75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</row>
    <row r="60" spans="1:92">
      <c r="G60" t="s">
        <v>102</v>
      </c>
      <c r="H60" s="73">
        <v>692.51000000000022</v>
      </c>
      <c r="I60" s="46">
        <v>442.26</v>
      </c>
      <c r="J60" s="46">
        <v>664.61</v>
      </c>
      <c r="K60" s="46">
        <v>131.38</v>
      </c>
      <c r="L60" s="46">
        <v>11.51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7.65</v>
      </c>
      <c r="X60">
        <v>48.24</v>
      </c>
      <c r="Y60">
        <v>0.68</v>
      </c>
      <c r="Z60">
        <v>0</v>
      </c>
      <c r="AA60">
        <v>0.88</v>
      </c>
      <c r="AB60">
        <v>38.590000000000003</v>
      </c>
      <c r="AC60">
        <v>10.96</v>
      </c>
      <c r="AD60">
        <v>32.89</v>
      </c>
      <c r="AE60">
        <v>0</v>
      </c>
      <c r="AF60">
        <v>0.48</v>
      </c>
      <c r="AG60">
        <v>13.51</v>
      </c>
      <c r="AH60">
        <v>0</v>
      </c>
      <c r="AI60">
        <v>0</v>
      </c>
      <c r="AJ60">
        <v>0.96</v>
      </c>
      <c r="AK60">
        <v>192.94</v>
      </c>
      <c r="AL60">
        <v>1.93</v>
      </c>
      <c r="AM60">
        <v>48.6</v>
      </c>
      <c r="AN60">
        <v>121.54</v>
      </c>
      <c r="AO60">
        <v>67.53</v>
      </c>
      <c r="AP60">
        <v>24.12</v>
      </c>
      <c r="AQ60">
        <v>0.97</v>
      </c>
      <c r="AR60">
        <v>0.52</v>
      </c>
      <c r="AS60">
        <v>0</v>
      </c>
      <c r="AT60">
        <v>32.89</v>
      </c>
      <c r="AU60">
        <v>66.75</v>
      </c>
      <c r="AV60">
        <v>32.89</v>
      </c>
      <c r="AW60">
        <v>0</v>
      </c>
      <c r="AX60">
        <v>168.58</v>
      </c>
      <c r="AY60">
        <v>48.24</v>
      </c>
      <c r="AZ60">
        <v>0.61</v>
      </c>
      <c r="BA60">
        <v>24.12</v>
      </c>
      <c r="BB60">
        <v>1.93</v>
      </c>
      <c r="BC60">
        <v>90.68</v>
      </c>
      <c r="BD60">
        <v>0</v>
      </c>
      <c r="BE60">
        <v>96.47</v>
      </c>
      <c r="BF60">
        <v>1.59</v>
      </c>
      <c r="BG60">
        <v>0.35</v>
      </c>
      <c r="BH60">
        <v>13.51</v>
      </c>
      <c r="BI60">
        <v>24.12</v>
      </c>
      <c r="BJ60">
        <v>11.72</v>
      </c>
      <c r="BK60">
        <v>183.29</v>
      </c>
      <c r="BL60">
        <v>24.12</v>
      </c>
      <c r="BM60">
        <v>64.709999999999994</v>
      </c>
      <c r="BN60">
        <v>57.88</v>
      </c>
      <c r="BO60">
        <v>96.47</v>
      </c>
      <c r="BP60">
        <v>0</v>
      </c>
      <c r="BQ60">
        <v>0</v>
      </c>
      <c r="BR60">
        <v>72.349999999999994</v>
      </c>
      <c r="BS60">
        <v>84.1</v>
      </c>
      <c r="BT60">
        <v>48.24</v>
      </c>
      <c r="BU60">
        <v>0.88</v>
      </c>
      <c r="BV60">
        <v>24.12</v>
      </c>
      <c r="BW60">
        <v>12.8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24.12</v>
      </c>
      <c r="CD60">
        <v>21.75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</row>
    <row r="61" spans="1:92">
      <c r="G61" t="s">
        <v>103</v>
      </c>
      <c r="H61" s="73">
        <v>692.51000000000022</v>
      </c>
      <c r="I61" s="46">
        <v>442.26</v>
      </c>
      <c r="J61" s="46">
        <v>664.61</v>
      </c>
      <c r="K61" s="46">
        <v>131.38</v>
      </c>
      <c r="L61" s="46">
        <v>8.6199999999999992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4.76</v>
      </c>
      <c r="X61">
        <v>48.24</v>
      </c>
      <c r="Y61">
        <v>0.68</v>
      </c>
      <c r="Z61">
        <v>0</v>
      </c>
      <c r="AA61">
        <v>0.88</v>
      </c>
      <c r="AB61">
        <v>38.590000000000003</v>
      </c>
      <c r="AC61">
        <v>10.96</v>
      </c>
      <c r="AD61">
        <v>32.89</v>
      </c>
      <c r="AE61">
        <v>0</v>
      </c>
      <c r="AF61">
        <v>0.48</v>
      </c>
      <c r="AG61">
        <v>13.51</v>
      </c>
      <c r="AH61">
        <v>0</v>
      </c>
      <c r="AI61">
        <v>0</v>
      </c>
      <c r="AJ61">
        <v>0.96</v>
      </c>
      <c r="AK61">
        <v>192.94</v>
      </c>
      <c r="AL61">
        <v>1.93</v>
      </c>
      <c r="AM61">
        <v>48.6</v>
      </c>
      <c r="AN61">
        <v>121.54</v>
      </c>
      <c r="AO61">
        <v>67.53</v>
      </c>
      <c r="AP61">
        <v>24.12</v>
      </c>
      <c r="AQ61">
        <v>0.97</v>
      </c>
      <c r="AR61">
        <v>0.52</v>
      </c>
      <c r="AS61">
        <v>0</v>
      </c>
      <c r="AT61">
        <v>32.89</v>
      </c>
      <c r="AU61">
        <v>66.75</v>
      </c>
      <c r="AV61">
        <v>32.89</v>
      </c>
      <c r="AW61">
        <v>0</v>
      </c>
      <c r="AX61">
        <v>168.58</v>
      </c>
      <c r="AY61">
        <v>48.24</v>
      </c>
      <c r="AZ61">
        <v>0.61</v>
      </c>
      <c r="BA61">
        <v>24.12</v>
      </c>
      <c r="BB61">
        <v>1.93</v>
      </c>
      <c r="BC61">
        <v>90.68</v>
      </c>
      <c r="BD61">
        <v>0</v>
      </c>
      <c r="BE61">
        <v>96.47</v>
      </c>
      <c r="BF61">
        <v>1.59</v>
      </c>
      <c r="BG61">
        <v>0.35</v>
      </c>
      <c r="BH61">
        <v>13.51</v>
      </c>
      <c r="BI61">
        <v>24.12</v>
      </c>
      <c r="BJ61">
        <v>11.72</v>
      </c>
      <c r="BK61">
        <v>183.29</v>
      </c>
      <c r="BL61">
        <v>24.12</v>
      </c>
      <c r="BM61">
        <v>64.709999999999994</v>
      </c>
      <c r="BN61">
        <v>57.88</v>
      </c>
      <c r="BO61">
        <v>96.47</v>
      </c>
      <c r="BP61">
        <v>0</v>
      </c>
      <c r="BQ61">
        <v>0</v>
      </c>
      <c r="BR61">
        <v>72.349999999999994</v>
      </c>
      <c r="BS61">
        <v>84.1</v>
      </c>
      <c r="BT61">
        <v>48.24</v>
      </c>
      <c r="BU61">
        <v>0.88</v>
      </c>
      <c r="BV61">
        <v>24.12</v>
      </c>
      <c r="BW61">
        <v>12.8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24.12</v>
      </c>
      <c r="CD61">
        <v>21.75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</row>
    <row r="62" spans="1:92">
      <c r="G62" t="s">
        <v>104</v>
      </c>
      <c r="H62" s="73">
        <v>692.51000000000022</v>
      </c>
      <c r="I62" s="46">
        <v>442.26</v>
      </c>
      <c r="J62" s="46">
        <v>664.61</v>
      </c>
      <c r="K62" s="46">
        <v>131.38</v>
      </c>
      <c r="L62" s="46">
        <v>8.6199999999999992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4.76</v>
      </c>
      <c r="X62">
        <v>48.24</v>
      </c>
      <c r="Y62">
        <v>0.68</v>
      </c>
      <c r="Z62">
        <v>0</v>
      </c>
      <c r="AA62">
        <v>0.88</v>
      </c>
      <c r="AB62">
        <v>38.590000000000003</v>
      </c>
      <c r="AC62">
        <v>10.96</v>
      </c>
      <c r="AD62">
        <v>32.89</v>
      </c>
      <c r="AE62">
        <v>0</v>
      </c>
      <c r="AF62">
        <v>0.48</v>
      </c>
      <c r="AG62">
        <v>13.51</v>
      </c>
      <c r="AH62">
        <v>0</v>
      </c>
      <c r="AI62">
        <v>0</v>
      </c>
      <c r="AJ62">
        <v>0.96</v>
      </c>
      <c r="AK62">
        <v>192.94</v>
      </c>
      <c r="AL62">
        <v>1.93</v>
      </c>
      <c r="AM62">
        <v>48.6</v>
      </c>
      <c r="AN62">
        <v>121.54</v>
      </c>
      <c r="AO62">
        <v>67.53</v>
      </c>
      <c r="AP62">
        <v>24.12</v>
      </c>
      <c r="AQ62">
        <v>0.97</v>
      </c>
      <c r="AR62">
        <v>0.52</v>
      </c>
      <c r="AS62">
        <v>0</v>
      </c>
      <c r="AT62">
        <v>32.89</v>
      </c>
      <c r="AU62">
        <v>66.75</v>
      </c>
      <c r="AV62">
        <v>32.89</v>
      </c>
      <c r="AW62">
        <v>0</v>
      </c>
      <c r="AX62">
        <v>168.58</v>
      </c>
      <c r="AY62">
        <v>48.24</v>
      </c>
      <c r="AZ62">
        <v>0.61</v>
      </c>
      <c r="BA62">
        <v>24.12</v>
      </c>
      <c r="BB62">
        <v>1.93</v>
      </c>
      <c r="BC62">
        <v>90.68</v>
      </c>
      <c r="BD62">
        <v>0</v>
      </c>
      <c r="BE62">
        <v>96.47</v>
      </c>
      <c r="BF62">
        <v>1.59</v>
      </c>
      <c r="BG62">
        <v>0.35</v>
      </c>
      <c r="BH62">
        <v>13.51</v>
      </c>
      <c r="BI62">
        <v>24.12</v>
      </c>
      <c r="BJ62">
        <v>11.72</v>
      </c>
      <c r="BK62">
        <v>183.29</v>
      </c>
      <c r="BL62">
        <v>24.12</v>
      </c>
      <c r="BM62">
        <v>64.709999999999994</v>
      </c>
      <c r="BN62">
        <v>57.88</v>
      </c>
      <c r="BO62">
        <v>96.47</v>
      </c>
      <c r="BP62">
        <v>0</v>
      </c>
      <c r="BQ62">
        <v>0</v>
      </c>
      <c r="BR62">
        <v>72.349999999999994</v>
      </c>
      <c r="BS62">
        <v>84.1</v>
      </c>
      <c r="BT62">
        <v>48.24</v>
      </c>
      <c r="BU62">
        <v>0.88</v>
      </c>
      <c r="BV62">
        <v>24.12</v>
      </c>
      <c r="BW62">
        <v>12.8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24.12</v>
      </c>
      <c r="CD62">
        <v>21.75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</row>
    <row r="63" spans="1:92">
      <c r="G63" t="s">
        <v>105</v>
      </c>
      <c r="H63" s="73">
        <v>692.51000000000022</v>
      </c>
      <c r="I63" s="46">
        <v>442.26</v>
      </c>
      <c r="J63" s="46">
        <v>664.61</v>
      </c>
      <c r="K63" s="46">
        <v>131.38</v>
      </c>
      <c r="L63" s="46">
        <v>8.92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5.0599999999999996</v>
      </c>
      <c r="X63">
        <v>48.24</v>
      </c>
      <c r="Y63">
        <v>0.68</v>
      </c>
      <c r="Z63">
        <v>0</v>
      </c>
      <c r="AA63">
        <v>0.88</v>
      </c>
      <c r="AB63">
        <v>38.590000000000003</v>
      </c>
      <c r="AC63">
        <v>10.96</v>
      </c>
      <c r="AD63">
        <v>32.89</v>
      </c>
      <c r="AE63">
        <v>0</v>
      </c>
      <c r="AF63">
        <v>0.48</v>
      </c>
      <c r="AG63">
        <v>13.51</v>
      </c>
      <c r="AH63">
        <v>0</v>
      </c>
      <c r="AI63">
        <v>0</v>
      </c>
      <c r="AJ63">
        <v>0.96</v>
      </c>
      <c r="AK63">
        <v>192.94</v>
      </c>
      <c r="AL63">
        <v>1.93</v>
      </c>
      <c r="AM63">
        <v>48.6</v>
      </c>
      <c r="AN63">
        <v>121.54</v>
      </c>
      <c r="AO63">
        <v>67.53</v>
      </c>
      <c r="AP63">
        <v>24.12</v>
      </c>
      <c r="AQ63">
        <v>0.97</v>
      </c>
      <c r="AR63">
        <v>0.52</v>
      </c>
      <c r="AS63">
        <v>0</v>
      </c>
      <c r="AT63">
        <v>32.89</v>
      </c>
      <c r="AU63">
        <v>66.75</v>
      </c>
      <c r="AV63">
        <v>32.89</v>
      </c>
      <c r="AW63">
        <v>0</v>
      </c>
      <c r="AX63">
        <v>168.58</v>
      </c>
      <c r="AY63">
        <v>48.24</v>
      </c>
      <c r="AZ63">
        <v>0.61</v>
      </c>
      <c r="BA63">
        <v>24.12</v>
      </c>
      <c r="BB63">
        <v>1.93</v>
      </c>
      <c r="BC63">
        <v>90.68</v>
      </c>
      <c r="BD63">
        <v>0</v>
      </c>
      <c r="BE63">
        <v>96.47</v>
      </c>
      <c r="BF63">
        <v>1.59</v>
      </c>
      <c r="BG63">
        <v>0.35</v>
      </c>
      <c r="BH63">
        <v>13.51</v>
      </c>
      <c r="BI63">
        <v>24.12</v>
      </c>
      <c r="BJ63">
        <v>11.72</v>
      </c>
      <c r="BK63">
        <v>183.29</v>
      </c>
      <c r="BL63">
        <v>24.12</v>
      </c>
      <c r="BM63">
        <v>64.709999999999994</v>
      </c>
      <c r="BN63">
        <v>57.88</v>
      </c>
      <c r="BO63">
        <v>96.47</v>
      </c>
      <c r="BP63">
        <v>0</v>
      </c>
      <c r="BQ63">
        <v>0</v>
      </c>
      <c r="BR63">
        <v>72.349999999999994</v>
      </c>
      <c r="BS63">
        <v>84.1</v>
      </c>
      <c r="BT63">
        <v>48.24</v>
      </c>
      <c r="BU63">
        <v>0.88</v>
      </c>
      <c r="BV63">
        <v>24.12</v>
      </c>
      <c r="BW63">
        <v>12.8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24.12</v>
      </c>
      <c r="CD63">
        <v>21.75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</row>
    <row r="64" spans="1:92">
      <c r="G64" t="s">
        <v>106</v>
      </c>
      <c r="H64" s="73">
        <v>692.51000000000022</v>
      </c>
      <c r="I64" s="46">
        <v>442.26</v>
      </c>
      <c r="J64" s="46">
        <v>664.61</v>
      </c>
      <c r="K64" s="46">
        <v>131.38</v>
      </c>
      <c r="L64" s="46">
        <v>9.9599999999999991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6.1</v>
      </c>
      <c r="X64">
        <v>48.24</v>
      </c>
      <c r="Y64">
        <v>0.68</v>
      </c>
      <c r="Z64">
        <v>0</v>
      </c>
      <c r="AA64">
        <v>0.88</v>
      </c>
      <c r="AB64">
        <v>38.590000000000003</v>
      </c>
      <c r="AC64">
        <v>10.96</v>
      </c>
      <c r="AD64">
        <v>32.89</v>
      </c>
      <c r="AE64">
        <v>0</v>
      </c>
      <c r="AF64">
        <v>0.48</v>
      </c>
      <c r="AG64">
        <v>13.51</v>
      </c>
      <c r="AH64">
        <v>0</v>
      </c>
      <c r="AI64">
        <v>0</v>
      </c>
      <c r="AJ64">
        <v>0.96</v>
      </c>
      <c r="AK64">
        <v>192.94</v>
      </c>
      <c r="AL64">
        <v>1.93</v>
      </c>
      <c r="AM64">
        <v>48.6</v>
      </c>
      <c r="AN64">
        <v>121.54</v>
      </c>
      <c r="AO64">
        <v>67.53</v>
      </c>
      <c r="AP64">
        <v>24.12</v>
      </c>
      <c r="AQ64">
        <v>0.97</v>
      </c>
      <c r="AR64">
        <v>0.52</v>
      </c>
      <c r="AS64">
        <v>0</v>
      </c>
      <c r="AT64">
        <v>32.89</v>
      </c>
      <c r="AU64">
        <v>66.75</v>
      </c>
      <c r="AV64">
        <v>32.89</v>
      </c>
      <c r="AW64">
        <v>0</v>
      </c>
      <c r="AX64">
        <v>168.58</v>
      </c>
      <c r="AY64">
        <v>48.24</v>
      </c>
      <c r="AZ64">
        <v>0.61</v>
      </c>
      <c r="BA64">
        <v>24.12</v>
      </c>
      <c r="BB64">
        <v>1.93</v>
      </c>
      <c r="BC64">
        <v>90.68</v>
      </c>
      <c r="BD64">
        <v>0</v>
      </c>
      <c r="BE64">
        <v>96.47</v>
      </c>
      <c r="BF64">
        <v>1.59</v>
      </c>
      <c r="BG64">
        <v>0.35</v>
      </c>
      <c r="BH64">
        <v>13.51</v>
      </c>
      <c r="BI64">
        <v>24.12</v>
      </c>
      <c r="BJ64">
        <v>11.72</v>
      </c>
      <c r="BK64">
        <v>183.29</v>
      </c>
      <c r="BL64">
        <v>24.12</v>
      </c>
      <c r="BM64">
        <v>64.709999999999994</v>
      </c>
      <c r="BN64">
        <v>57.88</v>
      </c>
      <c r="BO64">
        <v>96.47</v>
      </c>
      <c r="BP64">
        <v>0</v>
      </c>
      <c r="BQ64">
        <v>0</v>
      </c>
      <c r="BR64">
        <v>72.349999999999994</v>
      </c>
      <c r="BS64">
        <v>84.1</v>
      </c>
      <c r="BT64">
        <v>48.24</v>
      </c>
      <c r="BU64">
        <v>0.88</v>
      </c>
      <c r="BV64">
        <v>24.12</v>
      </c>
      <c r="BW64">
        <v>12.8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24.12</v>
      </c>
      <c r="CD64">
        <v>21.75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</row>
    <row r="65" spans="7:92">
      <c r="G65" t="s">
        <v>107</v>
      </c>
      <c r="H65" s="73">
        <v>692.51000000000022</v>
      </c>
      <c r="I65" s="46">
        <v>442.26</v>
      </c>
      <c r="J65" s="46">
        <v>664.61</v>
      </c>
      <c r="K65" s="46">
        <v>131.38</v>
      </c>
      <c r="L65" s="46">
        <v>8.84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4.9800000000000004</v>
      </c>
      <c r="X65">
        <v>48.24</v>
      </c>
      <c r="Y65">
        <v>0.68</v>
      </c>
      <c r="Z65">
        <v>0</v>
      </c>
      <c r="AA65">
        <v>0.88</v>
      </c>
      <c r="AB65">
        <v>38.590000000000003</v>
      </c>
      <c r="AC65">
        <v>10.96</v>
      </c>
      <c r="AD65">
        <v>32.89</v>
      </c>
      <c r="AE65">
        <v>0</v>
      </c>
      <c r="AF65">
        <v>0.48</v>
      </c>
      <c r="AG65">
        <v>13.51</v>
      </c>
      <c r="AH65">
        <v>0</v>
      </c>
      <c r="AI65">
        <v>0</v>
      </c>
      <c r="AJ65">
        <v>0.96</v>
      </c>
      <c r="AK65">
        <v>192.94</v>
      </c>
      <c r="AL65">
        <v>1.93</v>
      </c>
      <c r="AM65">
        <v>48.6</v>
      </c>
      <c r="AN65">
        <v>121.54</v>
      </c>
      <c r="AO65">
        <v>67.53</v>
      </c>
      <c r="AP65">
        <v>24.12</v>
      </c>
      <c r="AQ65">
        <v>0.97</v>
      </c>
      <c r="AR65">
        <v>0.52</v>
      </c>
      <c r="AS65">
        <v>0</v>
      </c>
      <c r="AT65">
        <v>32.89</v>
      </c>
      <c r="AU65">
        <v>66.75</v>
      </c>
      <c r="AV65">
        <v>32.89</v>
      </c>
      <c r="AW65">
        <v>0</v>
      </c>
      <c r="AX65">
        <v>168.58</v>
      </c>
      <c r="AY65">
        <v>48.24</v>
      </c>
      <c r="AZ65">
        <v>0.61</v>
      </c>
      <c r="BA65">
        <v>24.12</v>
      </c>
      <c r="BB65">
        <v>1.93</v>
      </c>
      <c r="BC65">
        <v>90.68</v>
      </c>
      <c r="BD65">
        <v>0</v>
      </c>
      <c r="BE65">
        <v>96.47</v>
      </c>
      <c r="BF65">
        <v>1.59</v>
      </c>
      <c r="BG65">
        <v>0.35</v>
      </c>
      <c r="BH65">
        <v>13.51</v>
      </c>
      <c r="BI65">
        <v>24.12</v>
      </c>
      <c r="BJ65">
        <v>11.72</v>
      </c>
      <c r="BK65">
        <v>183.29</v>
      </c>
      <c r="BL65">
        <v>24.12</v>
      </c>
      <c r="BM65">
        <v>64.709999999999994</v>
      </c>
      <c r="BN65">
        <v>57.88</v>
      </c>
      <c r="BO65">
        <v>96.47</v>
      </c>
      <c r="BP65">
        <v>0</v>
      </c>
      <c r="BQ65">
        <v>0</v>
      </c>
      <c r="BR65">
        <v>72.349999999999994</v>
      </c>
      <c r="BS65">
        <v>84.1</v>
      </c>
      <c r="BT65">
        <v>48.24</v>
      </c>
      <c r="BU65">
        <v>0.88</v>
      </c>
      <c r="BV65">
        <v>24.12</v>
      </c>
      <c r="BW65">
        <v>12.8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24.12</v>
      </c>
      <c r="CD65">
        <v>21.75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</row>
    <row r="66" spans="7:92">
      <c r="G66" t="s">
        <v>108</v>
      </c>
      <c r="H66" s="73">
        <v>692.51000000000022</v>
      </c>
      <c r="I66" s="46">
        <v>442.26</v>
      </c>
      <c r="J66" s="46">
        <v>664.61</v>
      </c>
      <c r="K66" s="46">
        <v>131.38</v>
      </c>
      <c r="L66" s="46">
        <v>6.9799999999999995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3.12</v>
      </c>
      <c r="X66">
        <v>48.24</v>
      </c>
      <c r="Y66">
        <v>0.68</v>
      </c>
      <c r="Z66">
        <v>0</v>
      </c>
      <c r="AA66">
        <v>0.88</v>
      </c>
      <c r="AB66">
        <v>38.590000000000003</v>
      </c>
      <c r="AC66">
        <v>10.96</v>
      </c>
      <c r="AD66">
        <v>32.89</v>
      </c>
      <c r="AE66">
        <v>0</v>
      </c>
      <c r="AF66">
        <v>0.48</v>
      </c>
      <c r="AG66">
        <v>13.51</v>
      </c>
      <c r="AH66">
        <v>0</v>
      </c>
      <c r="AI66">
        <v>0</v>
      </c>
      <c r="AJ66">
        <v>0.96</v>
      </c>
      <c r="AK66">
        <v>192.94</v>
      </c>
      <c r="AL66">
        <v>1.93</v>
      </c>
      <c r="AM66">
        <v>48.6</v>
      </c>
      <c r="AN66">
        <v>121.54</v>
      </c>
      <c r="AO66">
        <v>67.53</v>
      </c>
      <c r="AP66">
        <v>24.12</v>
      </c>
      <c r="AQ66">
        <v>0.97</v>
      </c>
      <c r="AR66">
        <v>0.52</v>
      </c>
      <c r="AS66">
        <v>0</v>
      </c>
      <c r="AT66">
        <v>32.89</v>
      </c>
      <c r="AU66">
        <v>66.75</v>
      </c>
      <c r="AV66">
        <v>32.89</v>
      </c>
      <c r="AW66">
        <v>0</v>
      </c>
      <c r="AX66">
        <v>168.58</v>
      </c>
      <c r="AY66">
        <v>48.24</v>
      </c>
      <c r="AZ66">
        <v>0.61</v>
      </c>
      <c r="BA66">
        <v>24.12</v>
      </c>
      <c r="BB66">
        <v>1.93</v>
      </c>
      <c r="BC66">
        <v>90.68</v>
      </c>
      <c r="BD66">
        <v>0</v>
      </c>
      <c r="BE66">
        <v>96.47</v>
      </c>
      <c r="BF66">
        <v>1.59</v>
      </c>
      <c r="BG66">
        <v>0.35</v>
      </c>
      <c r="BH66">
        <v>13.51</v>
      </c>
      <c r="BI66">
        <v>24.12</v>
      </c>
      <c r="BJ66">
        <v>11.72</v>
      </c>
      <c r="BK66">
        <v>183.29</v>
      </c>
      <c r="BL66">
        <v>24.12</v>
      </c>
      <c r="BM66">
        <v>64.709999999999994</v>
      </c>
      <c r="BN66">
        <v>57.88</v>
      </c>
      <c r="BO66">
        <v>96.47</v>
      </c>
      <c r="BP66">
        <v>0</v>
      </c>
      <c r="BQ66">
        <v>0</v>
      </c>
      <c r="BR66">
        <v>72.349999999999994</v>
      </c>
      <c r="BS66">
        <v>84.1</v>
      </c>
      <c r="BT66">
        <v>48.24</v>
      </c>
      <c r="BU66">
        <v>0.88</v>
      </c>
      <c r="BV66">
        <v>24.12</v>
      </c>
      <c r="BW66">
        <v>12.8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24.12</v>
      </c>
      <c r="CD66">
        <v>21.75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</row>
    <row r="67" spans="7:92">
      <c r="G67" t="s">
        <v>109</v>
      </c>
      <c r="H67" s="73">
        <v>692.36</v>
      </c>
      <c r="I67" s="46">
        <v>442.26</v>
      </c>
      <c r="J67" s="46">
        <v>664.61</v>
      </c>
      <c r="K67" s="46">
        <v>131.38</v>
      </c>
      <c r="L67" s="46">
        <v>6.6599999999999993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2.8</v>
      </c>
      <c r="X67">
        <v>0</v>
      </c>
      <c r="Y67">
        <v>0.68</v>
      </c>
      <c r="Z67">
        <v>0</v>
      </c>
      <c r="AA67">
        <v>0.88</v>
      </c>
      <c r="AB67">
        <v>0</v>
      </c>
      <c r="AC67">
        <v>10.96</v>
      </c>
      <c r="AD67">
        <v>32.89</v>
      </c>
      <c r="AE67">
        <v>0</v>
      </c>
      <c r="AF67">
        <v>0.48</v>
      </c>
      <c r="AG67">
        <v>12.54</v>
      </c>
      <c r="AH67">
        <v>0</v>
      </c>
      <c r="AI67">
        <v>0</v>
      </c>
      <c r="AJ67">
        <v>0.82</v>
      </c>
      <c r="AK67">
        <v>192.94</v>
      </c>
      <c r="AL67">
        <v>1.93</v>
      </c>
      <c r="AM67">
        <v>48.6</v>
      </c>
      <c r="AN67">
        <v>121.54</v>
      </c>
      <c r="AO67">
        <v>67.53</v>
      </c>
      <c r="AP67">
        <v>24.12</v>
      </c>
      <c r="AQ67">
        <v>0.97</v>
      </c>
      <c r="AR67">
        <v>0.52</v>
      </c>
      <c r="AS67">
        <v>0</v>
      </c>
      <c r="AT67">
        <v>32.89</v>
      </c>
      <c r="AU67">
        <v>66.75</v>
      </c>
      <c r="AV67">
        <v>32.89</v>
      </c>
      <c r="AW67">
        <v>0</v>
      </c>
      <c r="AX67">
        <v>168.58</v>
      </c>
      <c r="AY67">
        <v>48.24</v>
      </c>
      <c r="AZ67">
        <v>0.61</v>
      </c>
      <c r="BA67">
        <v>24.12</v>
      </c>
      <c r="BB67">
        <v>1.93</v>
      </c>
      <c r="BC67">
        <v>90.68</v>
      </c>
      <c r="BD67">
        <v>0.96</v>
      </c>
      <c r="BE67">
        <v>96.47</v>
      </c>
      <c r="BF67">
        <v>1.59</v>
      </c>
      <c r="BG67">
        <v>0.35</v>
      </c>
      <c r="BH67">
        <v>13.51</v>
      </c>
      <c r="BI67">
        <v>24.12</v>
      </c>
      <c r="BJ67">
        <v>11.72</v>
      </c>
      <c r="BK67">
        <v>183.29</v>
      </c>
      <c r="BL67">
        <v>24.12</v>
      </c>
      <c r="BM67">
        <v>64.709999999999994</v>
      </c>
      <c r="BN67">
        <v>57.88</v>
      </c>
      <c r="BO67">
        <v>96.47</v>
      </c>
      <c r="BP67">
        <v>0</v>
      </c>
      <c r="BQ67">
        <v>0</v>
      </c>
      <c r="BR67">
        <v>72.349999999999994</v>
      </c>
      <c r="BS67">
        <v>84.1</v>
      </c>
      <c r="BT67">
        <v>0</v>
      </c>
      <c r="BU67">
        <v>0.88</v>
      </c>
      <c r="BV67">
        <v>0</v>
      </c>
      <c r="BW67">
        <v>12.8</v>
      </c>
      <c r="BX67">
        <v>0</v>
      </c>
      <c r="BY67">
        <v>0</v>
      </c>
      <c r="BZ67">
        <v>48.24</v>
      </c>
      <c r="CA67">
        <v>0</v>
      </c>
      <c r="CB67">
        <v>0</v>
      </c>
      <c r="CC67">
        <v>24.12</v>
      </c>
      <c r="CD67">
        <v>21.75</v>
      </c>
      <c r="CE67">
        <v>0</v>
      </c>
      <c r="CF67">
        <v>0</v>
      </c>
      <c r="CG67">
        <v>0</v>
      </c>
      <c r="CH67">
        <v>48.24</v>
      </c>
      <c r="CI67">
        <v>0</v>
      </c>
      <c r="CJ67">
        <v>0</v>
      </c>
      <c r="CK67">
        <v>24.12</v>
      </c>
      <c r="CL67">
        <v>38.590000000000003</v>
      </c>
      <c r="CM67">
        <v>0</v>
      </c>
      <c r="CN67">
        <v>0</v>
      </c>
    </row>
    <row r="68" spans="7:92">
      <c r="G68" t="s">
        <v>110</v>
      </c>
      <c r="H68" s="73">
        <v>692.36</v>
      </c>
      <c r="I68" s="46">
        <v>442.26</v>
      </c>
      <c r="J68" s="46">
        <v>664.61</v>
      </c>
      <c r="K68" s="46">
        <v>131.38</v>
      </c>
      <c r="L68" s="46">
        <v>6.68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2.82</v>
      </c>
      <c r="X68">
        <v>0</v>
      </c>
      <c r="Y68">
        <v>0.68</v>
      </c>
      <c r="Z68">
        <v>0</v>
      </c>
      <c r="AA68">
        <v>0.88</v>
      </c>
      <c r="AB68">
        <v>0</v>
      </c>
      <c r="AC68">
        <v>10.96</v>
      </c>
      <c r="AD68">
        <v>32.89</v>
      </c>
      <c r="AE68">
        <v>0</v>
      </c>
      <c r="AF68">
        <v>0.48</v>
      </c>
      <c r="AG68">
        <v>12.54</v>
      </c>
      <c r="AH68">
        <v>0</v>
      </c>
      <c r="AI68">
        <v>0</v>
      </c>
      <c r="AJ68">
        <v>0.82</v>
      </c>
      <c r="AK68">
        <v>192.94</v>
      </c>
      <c r="AL68">
        <v>1.93</v>
      </c>
      <c r="AM68">
        <v>48.6</v>
      </c>
      <c r="AN68">
        <v>121.54</v>
      </c>
      <c r="AO68">
        <v>67.53</v>
      </c>
      <c r="AP68">
        <v>24.12</v>
      </c>
      <c r="AQ68">
        <v>0.97</v>
      </c>
      <c r="AR68">
        <v>0.52</v>
      </c>
      <c r="AS68">
        <v>0</v>
      </c>
      <c r="AT68">
        <v>32.89</v>
      </c>
      <c r="AU68">
        <v>66.75</v>
      </c>
      <c r="AV68">
        <v>32.89</v>
      </c>
      <c r="AW68">
        <v>0</v>
      </c>
      <c r="AX68">
        <v>168.58</v>
      </c>
      <c r="AY68">
        <v>48.24</v>
      </c>
      <c r="AZ68">
        <v>0.61</v>
      </c>
      <c r="BA68">
        <v>24.12</v>
      </c>
      <c r="BB68">
        <v>1.93</v>
      </c>
      <c r="BC68">
        <v>90.68</v>
      </c>
      <c r="BD68">
        <v>0.96</v>
      </c>
      <c r="BE68">
        <v>96.47</v>
      </c>
      <c r="BF68">
        <v>1.59</v>
      </c>
      <c r="BG68">
        <v>0.35</v>
      </c>
      <c r="BH68">
        <v>13.51</v>
      </c>
      <c r="BI68">
        <v>24.12</v>
      </c>
      <c r="BJ68">
        <v>11.72</v>
      </c>
      <c r="BK68">
        <v>183.29</v>
      </c>
      <c r="BL68">
        <v>24.12</v>
      </c>
      <c r="BM68">
        <v>64.709999999999994</v>
      </c>
      <c r="BN68">
        <v>57.88</v>
      </c>
      <c r="BO68">
        <v>96.47</v>
      </c>
      <c r="BP68">
        <v>0</v>
      </c>
      <c r="BQ68">
        <v>0</v>
      </c>
      <c r="BR68">
        <v>72.349999999999994</v>
      </c>
      <c r="BS68">
        <v>84.1</v>
      </c>
      <c r="BT68">
        <v>0</v>
      </c>
      <c r="BU68">
        <v>0.88</v>
      </c>
      <c r="BV68">
        <v>0</v>
      </c>
      <c r="BW68">
        <v>12.8</v>
      </c>
      <c r="BX68">
        <v>0</v>
      </c>
      <c r="BY68">
        <v>0</v>
      </c>
      <c r="BZ68">
        <v>48.24</v>
      </c>
      <c r="CA68">
        <v>0</v>
      </c>
      <c r="CB68">
        <v>0</v>
      </c>
      <c r="CC68">
        <v>24.12</v>
      </c>
      <c r="CD68">
        <v>21.75</v>
      </c>
      <c r="CE68">
        <v>0</v>
      </c>
      <c r="CF68">
        <v>0</v>
      </c>
      <c r="CG68">
        <v>0</v>
      </c>
      <c r="CH68">
        <v>48.24</v>
      </c>
      <c r="CI68">
        <v>0</v>
      </c>
      <c r="CJ68">
        <v>0</v>
      </c>
      <c r="CK68">
        <v>24.12</v>
      </c>
      <c r="CL68">
        <v>38.590000000000003</v>
      </c>
      <c r="CM68">
        <v>0</v>
      </c>
      <c r="CN68">
        <v>0</v>
      </c>
    </row>
    <row r="69" spans="7:92">
      <c r="G69" t="s">
        <v>111</v>
      </c>
      <c r="H69" s="73">
        <v>692.36</v>
      </c>
      <c r="I69" s="46">
        <v>442.26</v>
      </c>
      <c r="J69" s="46">
        <v>664.61</v>
      </c>
      <c r="K69" s="46">
        <v>131.38</v>
      </c>
      <c r="L69" s="46">
        <v>6.4799999999999995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2.62</v>
      </c>
      <c r="X69">
        <v>0</v>
      </c>
      <c r="Y69">
        <v>0.68</v>
      </c>
      <c r="Z69">
        <v>0</v>
      </c>
      <c r="AA69">
        <v>0.88</v>
      </c>
      <c r="AB69">
        <v>0</v>
      </c>
      <c r="AC69">
        <v>10.96</v>
      </c>
      <c r="AD69">
        <v>32.89</v>
      </c>
      <c r="AE69">
        <v>0</v>
      </c>
      <c r="AF69">
        <v>0.48</v>
      </c>
      <c r="AG69">
        <v>12.54</v>
      </c>
      <c r="AH69">
        <v>0</v>
      </c>
      <c r="AI69">
        <v>0</v>
      </c>
      <c r="AJ69">
        <v>0.82</v>
      </c>
      <c r="AK69">
        <v>192.94</v>
      </c>
      <c r="AL69">
        <v>1.93</v>
      </c>
      <c r="AM69">
        <v>48.6</v>
      </c>
      <c r="AN69">
        <v>121.54</v>
      </c>
      <c r="AO69">
        <v>67.53</v>
      </c>
      <c r="AP69">
        <v>24.12</v>
      </c>
      <c r="AQ69">
        <v>0.97</v>
      </c>
      <c r="AR69">
        <v>0.52</v>
      </c>
      <c r="AS69">
        <v>0</v>
      </c>
      <c r="AT69">
        <v>32.89</v>
      </c>
      <c r="AU69">
        <v>66.75</v>
      </c>
      <c r="AV69">
        <v>32.89</v>
      </c>
      <c r="AW69">
        <v>0</v>
      </c>
      <c r="AX69">
        <v>168.58</v>
      </c>
      <c r="AY69">
        <v>48.24</v>
      </c>
      <c r="AZ69">
        <v>0.61</v>
      </c>
      <c r="BA69">
        <v>24.12</v>
      </c>
      <c r="BB69">
        <v>1.93</v>
      </c>
      <c r="BC69">
        <v>90.68</v>
      </c>
      <c r="BD69">
        <v>0.96</v>
      </c>
      <c r="BE69">
        <v>96.47</v>
      </c>
      <c r="BF69">
        <v>1.59</v>
      </c>
      <c r="BG69">
        <v>0.35</v>
      </c>
      <c r="BH69">
        <v>13.51</v>
      </c>
      <c r="BI69">
        <v>24.12</v>
      </c>
      <c r="BJ69">
        <v>11.72</v>
      </c>
      <c r="BK69">
        <v>183.29</v>
      </c>
      <c r="BL69">
        <v>24.12</v>
      </c>
      <c r="BM69">
        <v>64.709999999999994</v>
      </c>
      <c r="BN69">
        <v>57.88</v>
      </c>
      <c r="BO69">
        <v>96.47</v>
      </c>
      <c r="BP69">
        <v>0</v>
      </c>
      <c r="BQ69">
        <v>0</v>
      </c>
      <c r="BR69">
        <v>72.349999999999994</v>
      </c>
      <c r="BS69">
        <v>84.1</v>
      </c>
      <c r="BT69">
        <v>0</v>
      </c>
      <c r="BU69">
        <v>0.88</v>
      </c>
      <c r="BV69">
        <v>0</v>
      </c>
      <c r="BW69">
        <v>12.8</v>
      </c>
      <c r="BX69">
        <v>0</v>
      </c>
      <c r="BY69">
        <v>0</v>
      </c>
      <c r="BZ69">
        <v>48.24</v>
      </c>
      <c r="CA69">
        <v>0</v>
      </c>
      <c r="CB69">
        <v>0</v>
      </c>
      <c r="CC69">
        <v>24.12</v>
      </c>
      <c r="CD69">
        <v>21.75</v>
      </c>
      <c r="CE69">
        <v>0</v>
      </c>
      <c r="CF69">
        <v>0</v>
      </c>
      <c r="CG69">
        <v>0</v>
      </c>
      <c r="CH69">
        <v>48.24</v>
      </c>
      <c r="CI69">
        <v>0</v>
      </c>
      <c r="CJ69">
        <v>0</v>
      </c>
      <c r="CK69">
        <v>24.12</v>
      </c>
      <c r="CL69">
        <v>38.590000000000003</v>
      </c>
      <c r="CM69">
        <v>0</v>
      </c>
      <c r="CN69">
        <v>0</v>
      </c>
    </row>
    <row r="70" spans="7:92">
      <c r="G70" t="s">
        <v>112</v>
      </c>
      <c r="H70" s="73">
        <v>692.36</v>
      </c>
      <c r="I70" s="46">
        <v>442.26</v>
      </c>
      <c r="J70" s="46">
        <v>664.61</v>
      </c>
      <c r="K70" s="46">
        <v>131.38</v>
      </c>
      <c r="L70" s="46">
        <v>6.02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2.16</v>
      </c>
      <c r="X70">
        <v>0</v>
      </c>
      <c r="Y70">
        <v>0.68</v>
      </c>
      <c r="Z70">
        <v>0</v>
      </c>
      <c r="AA70">
        <v>0.88</v>
      </c>
      <c r="AB70">
        <v>0</v>
      </c>
      <c r="AC70">
        <v>10.96</v>
      </c>
      <c r="AD70">
        <v>32.89</v>
      </c>
      <c r="AE70">
        <v>0</v>
      </c>
      <c r="AF70">
        <v>0.48</v>
      </c>
      <c r="AG70">
        <v>12.54</v>
      </c>
      <c r="AH70">
        <v>0</v>
      </c>
      <c r="AI70">
        <v>0</v>
      </c>
      <c r="AJ70">
        <v>0.82</v>
      </c>
      <c r="AK70">
        <v>192.94</v>
      </c>
      <c r="AL70">
        <v>1.93</v>
      </c>
      <c r="AM70">
        <v>48.6</v>
      </c>
      <c r="AN70">
        <v>121.54</v>
      </c>
      <c r="AO70">
        <v>67.53</v>
      </c>
      <c r="AP70">
        <v>24.12</v>
      </c>
      <c r="AQ70">
        <v>0.97</v>
      </c>
      <c r="AR70">
        <v>0.52</v>
      </c>
      <c r="AS70">
        <v>0</v>
      </c>
      <c r="AT70">
        <v>32.89</v>
      </c>
      <c r="AU70">
        <v>66.75</v>
      </c>
      <c r="AV70">
        <v>32.89</v>
      </c>
      <c r="AW70">
        <v>0</v>
      </c>
      <c r="AX70">
        <v>168.58</v>
      </c>
      <c r="AY70">
        <v>48.24</v>
      </c>
      <c r="AZ70">
        <v>0.61</v>
      </c>
      <c r="BA70">
        <v>24.12</v>
      </c>
      <c r="BB70">
        <v>1.93</v>
      </c>
      <c r="BC70">
        <v>90.68</v>
      </c>
      <c r="BD70">
        <v>0.96</v>
      </c>
      <c r="BE70">
        <v>96.47</v>
      </c>
      <c r="BF70">
        <v>1.59</v>
      </c>
      <c r="BG70">
        <v>0.35</v>
      </c>
      <c r="BH70">
        <v>13.51</v>
      </c>
      <c r="BI70">
        <v>24.12</v>
      </c>
      <c r="BJ70">
        <v>11.72</v>
      </c>
      <c r="BK70">
        <v>183.29</v>
      </c>
      <c r="BL70">
        <v>24.12</v>
      </c>
      <c r="BM70">
        <v>64.709999999999994</v>
      </c>
      <c r="BN70">
        <v>57.88</v>
      </c>
      <c r="BO70">
        <v>96.47</v>
      </c>
      <c r="BP70">
        <v>0</v>
      </c>
      <c r="BQ70">
        <v>0</v>
      </c>
      <c r="BR70">
        <v>72.349999999999994</v>
      </c>
      <c r="BS70">
        <v>84.1</v>
      </c>
      <c r="BT70">
        <v>0</v>
      </c>
      <c r="BU70">
        <v>0.88</v>
      </c>
      <c r="BV70">
        <v>0</v>
      </c>
      <c r="BW70">
        <v>12.8</v>
      </c>
      <c r="BX70">
        <v>0</v>
      </c>
      <c r="BY70">
        <v>0</v>
      </c>
      <c r="BZ70">
        <v>48.24</v>
      </c>
      <c r="CA70">
        <v>0</v>
      </c>
      <c r="CB70">
        <v>0</v>
      </c>
      <c r="CC70">
        <v>24.12</v>
      </c>
      <c r="CD70">
        <v>21.75</v>
      </c>
      <c r="CE70">
        <v>0</v>
      </c>
      <c r="CF70">
        <v>0</v>
      </c>
      <c r="CG70">
        <v>0</v>
      </c>
      <c r="CH70">
        <v>48.24</v>
      </c>
      <c r="CI70">
        <v>0</v>
      </c>
      <c r="CJ70">
        <v>0</v>
      </c>
      <c r="CK70">
        <v>24.12</v>
      </c>
      <c r="CL70">
        <v>38.590000000000003</v>
      </c>
      <c r="CM70">
        <v>0</v>
      </c>
      <c r="CN70">
        <v>0</v>
      </c>
    </row>
    <row r="71" spans="7:92">
      <c r="G71" t="s">
        <v>113</v>
      </c>
      <c r="H71" s="73">
        <v>692.31</v>
      </c>
      <c r="I71" s="46">
        <v>442.26</v>
      </c>
      <c r="J71" s="46">
        <v>664.79000000000008</v>
      </c>
      <c r="K71" s="46">
        <v>131.38</v>
      </c>
      <c r="L71" s="46">
        <v>5.83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1.97</v>
      </c>
      <c r="X71">
        <v>0</v>
      </c>
      <c r="Y71">
        <v>0.68</v>
      </c>
      <c r="Z71">
        <v>0</v>
      </c>
      <c r="AA71">
        <v>0.88</v>
      </c>
      <c r="AB71">
        <v>0</v>
      </c>
      <c r="AC71">
        <v>10.96</v>
      </c>
      <c r="AD71">
        <v>32.89</v>
      </c>
      <c r="AE71">
        <v>0</v>
      </c>
      <c r="AF71">
        <v>0.48</v>
      </c>
      <c r="AG71">
        <v>12.54</v>
      </c>
      <c r="AH71">
        <v>0</v>
      </c>
      <c r="AI71">
        <v>0</v>
      </c>
      <c r="AJ71">
        <v>0.77</v>
      </c>
      <c r="AK71">
        <v>192.94</v>
      </c>
      <c r="AL71">
        <v>1.93</v>
      </c>
      <c r="AM71">
        <v>48.6</v>
      </c>
      <c r="AN71">
        <v>121.54</v>
      </c>
      <c r="AO71">
        <v>67.53</v>
      </c>
      <c r="AP71">
        <v>0</v>
      </c>
      <c r="AQ71">
        <v>0.97</v>
      </c>
      <c r="AR71">
        <v>0.52</v>
      </c>
      <c r="AS71">
        <v>0</v>
      </c>
      <c r="AT71">
        <v>32.89</v>
      </c>
      <c r="AU71">
        <v>66.75</v>
      </c>
      <c r="AV71">
        <v>32.89</v>
      </c>
      <c r="AW71">
        <v>0</v>
      </c>
      <c r="AX71">
        <v>168.58</v>
      </c>
      <c r="AY71">
        <v>48.24</v>
      </c>
      <c r="AZ71">
        <v>0.61</v>
      </c>
      <c r="BA71">
        <v>24.12</v>
      </c>
      <c r="BB71">
        <v>1.93</v>
      </c>
      <c r="BC71">
        <v>90.68</v>
      </c>
      <c r="BD71">
        <v>0.96</v>
      </c>
      <c r="BE71">
        <v>96.47</v>
      </c>
      <c r="BF71">
        <v>1.59</v>
      </c>
      <c r="BG71">
        <v>0.35</v>
      </c>
      <c r="BH71">
        <v>13.51</v>
      </c>
      <c r="BI71">
        <v>24.12</v>
      </c>
      <c r="BJ71">
        <v>11.72</v>
      </c>
      <c r="BK71">
        <v>183.29</v>
      </c>
      <c r="BL71">
        <v>0</v>
      </c>
      <c r="BM71">
        <v>64.709999999999994</v>
      </c>
      <c r="BN71">
        <v>57.88</v>
      </c>
      <c r="BO71">
        <v>96.47</v>
      </c>
      <c r="BP71">
        <v>0</v>
      </c>
      <c r="BQ71">
        <v>0</v>
      </c>
      <c r="BR71">
        <v>72.349999999999994</v>
      </c>
      <c r="BS71">
        <v>84.1</v>
      </c>
      <c r="BT71">
        <v>0</v>
      </c>
      <c r="BU71">
        <v>0.88</v>
      </c>
      <c r="BV71">
        <v>0</v>
      </c>
      <c r="BW71">
        <v>12.98</v>
      </c>
      <c r="BX71">
        <v>0</v>
      </c>
      <c r="BY71">
        <v>24.12</v>
      </c>
      <c r="BZ71">
        <v>48.24</v>
      </c>
      <c r="CA71">
        <v>0</v>
      </c>
      <c r="CB71">
        <v>0</v>
      </c>
      <c r="CC71">
        <v>24.12</v>
      </c>
      <c r="CD71">
        <v>21.75</v>
      </c>
      <c r="CE71">
        <v>0</v>
      </c>
      <c r="CF71">
        <v>0</v>
      </c>
      <c r="CG71">
        <v>0</v>
      </c>
      <c r="CH71">
        <v>48.24</v>
      </c>
      <c r="CI71">
        <v>0</v>
      </c>
      <c r="CJ71">
        <v>0</v>
      </c>
      <c r="CK71">
        <v>24.12</v>
      </c>
      <c r="CL71">
        <v>38.590000000000003</v>
      </c>
      <c r="CM71">
        <v>0</v>
      </c>
      <c r="CN71">
        <v>24.12</v>
      </c>
    </row>
    <row r="72" spans="7:92">
      <c r="G72" t="s">
        <v>114</v>
      </c>
      <c r="H72" s="73">
        <v>692.31</v>
      </c>
      <c r="I72" s="46">
        <v>442.26</v>
      </c>
      <c r="J72" s="46">
        <v>664.79000000000008</v>
      </c>
      <c r="K72" s="46">
        <v>131.38</v>
      </c>
      <c r="L72" s="46">
        <v>5.77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1.91</v>
      </c>
      <c r="X72">
        <v>0</v>
      </c>
      <c r="Y72">
        <v>0.68</v>
      </c>
      <c r="Z72">
        <v>0</v>
      </c>
      <c r="AA72">
        <v>0.88</v>
      </c>
      <c r="AB72">
        <v>0</v>
      </c>
      <c r="AC72">
        <v>10.96</v>
      </c>
      <c r="AD72">
        <v>32.89</v>
      </c>
      <c r="AE72">
        <v>0</v>
      </c>
      <c r="AF72">
        <v>0.48</v>
      </c>
      <c r="AG72">
        <v>12.54</v>
      </c>
      <c r="AH72">
        <v>0</v>
      </c>
      <c r="AI72">
        <v>0</v>
      </c>
      <c r="AJ72">
        <v>0.77</v>
      </c>
      <c r="AK72">
        <v>192.94</v>
      </c>
      <c r="AL72">
        <v>1.93</v>
      </c>
      <c r="AM72">
        <v>48.6</v>
      </c>
      <c r="AN72">
        <v>121.54</v>
      </c>
      <c r="AO72">
        <v>67.53</v>
      </c>
      <c r="AP72">
        <v>0</v>
      </c>
      <c r="AQ72">
        <v>0.97</v>
      </c>
      <c r="AR72">
        <v>0.52</v>
      </c>
      <c r="AS72">
        <v>0</v>
      </c>
      <c r="AT72">
        <v>32.89</v>
      </c>
      <c r="AU72">
        <v>66.75</v>
      </c>
      <c r="AV72">
        <v>32.89</v>
      </c>
      <c r="AW72">
        <v>0</v>
      </c>
      <c r="AX72">
        <v>168.58</v>
      </c>
      <c r="AY72">
        <v>48.24</v>
      </c>
      <c r="AZ72">
        <v>0.61</v>
      </c>
      <c r="BA72">
        <v>24.12</v>
      </c>
      <c r="BB72">
        <v>1.93</v>
      </c>
      <c r="BC72">
        <v>90.68</v>
      </c>
      <c r="BD72">
        <v>0.96</v>
      </c>
      <c r="BE72">
        <v>96.47</v>
      </c>
      <c r="BF72">
        <v>1.59</v>
      </c>
      <c r="BG72">
        <v>0.35</v>
      </c>
      <c r="BH72">
        <v>13.51</v>
      </c>
      <c r="BI72">
        <v>24.12</v>
      </c>
      <c r="BJ72">
        <v>11.72</v>
      </c>
      <c r="BK72">
        <v>183.29</v>
      </c>
      <c r="BL72">
        <v>0</v>
      </c>
      <c r="BM72">
        <v>64.709999999999994</v>
      </c>
      <c r="BN72">
        <v>57.88</v>
      </c>
      <c r="BO72">
        <v>96.47</v>
      </c>
      <c r="BP72">
        <v>0</v>
      </c>
      <c r="BQ72">
        <v>0</v>
      </c>
      <c r="BR72">
        <v>72.349999999999994</v>
      </c>
      <c r="BS72">
        <v>84.1</v>
      </c>
      <c r="BT72">
        <v>0</v>
      </c>
      <c r="BU72">
        <v>0.88</v>
      </c>
      <c r="BV72">
        <v>0</v>
      </c>
      <c r="BW72">
        <v>12.98</v>
      </c>
      <c r="BX72">
        <v>0</v>
      </c>
      <c r="BY72">
        <v>24.12</v>
      </c>
      <c r="BZ72">
        <v>48.24</v>
      </c>
      <c r="CA72">
        <v>0</v>
      </c>
      <c r="CB72">
        <v>0</v>
      </c>
      <c r="CC72">
        <v>24.12</v>
      </c>
      <c r="CD72">
        <v>21.75</v>
      </c>
      <c r="CE72">
        <v>0</v>
      </c>
      <c r="CF72">
        <v>0</v>
      </c>
      <c r="CG72">
        <v>0</v>
      </c>
      <c r="CH72">
        <v>48.24</v>
      </c>
      <c r="CI72">
        <v>0</v>
      </c>
      <c r="CJ72">
        <v>0</v>
      </c>
      <c r="CK72">
        <v>24.12</v>
      </c>
      <c r="CL72">
        <v>38.590000000000003</v>
      </c>
      <c r="CM72">
        <v>0</v>
      </c>
      <c r="CN72">
        <v>24.12</v>
      </c>
    </row>
    <row r="73" spans="7:92">
      <c r="G73" t="s">
        <v>115</v>
      </c>
      <c r="H73" s="73">
        <v>692.31</v>
      </c>
      <c r="I73" s="46">
        <v>442.26</v>
      </c>
      <c r="J73" s="46">
        <v>664.79000000000008</v>
      </c>
      <c r="K73" s="46">
        <v>131.38</v>
      </c>
      <c r="L73" s="46">
        <v>5.14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1.28</v>
      </c>
      <c r="X73">
        <v>0</v>
      </c>
      <c r="Y73">
        <v>0.68</v>
      </c>
      <c r="Z73">
        <v>0</v>
      </c>
      <c r="AA73">
        <v>0.88</v>
      </c>
      <c r="AB73">
        <v>0</v>
      </c>
      <c r="AC73">
        <v>10.96</v>
      </c>
      <c r="AD73">
        <v>32.89</v>
      </c>
      <c r="AE73">
        <v>0</v>
      </c>
      <c r="AF73">
        <v>0.48</v>
      </c>
      <c r="AG73">
        <v>12.54</v>
      </c>
      <c r="AH73">
        <v>0</v>
      </c>
      <c r="AI73">
        <v>0</v>
      </c>
      <c r="AJ73">
        <v>0.77</v>
      </c>
      <c r="AK73">
        <v>192.94</v>
      </c>
      <c r="AL73">
        <v>1.93</v>
      </c>
      <c r="AM73">
        <v>48.6</v>
      </c>
      <c r="AN73">
        <v>121.54</v>
      </c>
      <c r="AO73">
        <v>67.53</v>
      </c>
      <c r="AP73">
        <v>0</v>
      </c>
      <c r="AQ73">
        <v>0.97</v>
      </c>
      <c r="AR73">
        <v>0.52</v>
      </c>
      <c r="AS73">
        <v>0</v>
      </c>
      <c r="AT73">
        <v>32.89</v>
      </c>
      <c r="AU73">
        <v>66.75</v>
      </c>
      <c r="AV73">
        <v>32.89</v>
      </c>
      <c r="AW73">
        <v>0</v>
      </c>
      <c r="AX73">
        <v>168.58</v>
      </c>
      <c r="AY73">
        <v>48.24</v>
      </c>
      <c r="AZ73">
        <v>0.61</v>
      </c>
      <c r="BA73">
        <v>24.12</v>
      </c>
      <c r="BB73">
        <v>1.93</v>
      </c>
      <c r="BC73">
        <v>90.68</v>
      </c>
      <c r="BD73">
        <v>0.96</v>
      </c>
      <c r="BE73">
        <v>96.47</v>
      </c>
      <c r="BF73">
        <v>1.59</v>
      </c>
      <c r="BG73">
        <v>0.35</v>
      </c>
      <c r="BH73">
        <v>13.51</v>
      </c>
      <c r="BI73">
        <v>24.12</v>
      </c>
      <c r="BJ73">
        <v>11.72</v>
      </c>
      <c r="BK73">
        <v>183.29</v>
      </c>
      <c r="BL73">
        <v>0</v>
      </c>
      <c r="BM73">
        <v>64.709999999999994</v>
      </c>
      <c r="BN73">
        <v>57.88</v>
      </c>
      <c r="BO73">
        <v>96.47</v>
      </c>
      <c r="BP73">
        <v>0</v>
      </c>
      <c r="BQ73">
        <v>0</v>
      </c>
      <c r="BR73">
        <v>72.349999999999994</v>
      </c>
      <c r="BS73">
        <v>84.1</v>
      </c>
      <c r="BT73">
        <v>0</v>
      </c>
      <c r="BU73">
        <v>0.88</v>
      </c>
      <c r="BV73">
        <v>0</v>
      </c>
      <c r="BW73">
        <v>12.98</v>
      </c>
      <c r="BX73">
        <v>0</v>
      </c>
      <c r="BY73">
        <v>24.12</v>
      </c>
      <c r="BZ73">
        <v>48.24</v>
      </c>
      <c r="CA73">
        <v>0</v>
      </c>
      <c r="CB73">
        <v>0</v>
      </c>
      <c r="CC73">
        <v>24.12</v>
      </c>
      <c r="CD73">
        <v>21.75</v>
      </c>
      <c r="CE73">
        <v>0</v>
      </c>
      <c r="CF73">
        <v>0</v>
      </c>
      <c r="CG73">
        <v>0</v>
      </c>
      <c r="CH73">
        <v>48.24</v>
      </c>
      <c r="CI73">
        <v>0</v>
      </c>
      <c r="CJ73">
        <v>0</v>
      </c>
      <c r="CK73">
        <v>24.12</v>
      </c>
      <c r="CL73">
        <v>38.590000000000003</v>
      </c>
      <c r="CM73">
        <v>0</v>
      </c>
      <c r="CN73">
        <v>24.12</v>
      </c>
    </row>
    <row r="74" spans="7:92">
      <c r="G74" t="s">
        <v>116</v>
      </c>
      <c r="H74" s="73">
        <v>692.31</v>
      </c>
      <c r="I74" s="46">
        <v>442.26</v>
      </c>
      <c r="J74" s="46">
        <v>664.79000000000008</v>
      </c>
      <c r="K74" s="46">
        <v>131.38</v>
      </c>
      <c r="L74" s="46">
        <v>4.91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1.05</v>
      </c>
      <c r="X74">
        <v>0</v>
      </c>
      <c r="Y74">
        <v>0.68</v>
      </c>
      <c r="Z74">
        <v>0</v>
      </c>
      <c r="AA74">
        <v>0.88</v>
      </c>
      <c r="AB74">
        <v>0</v>
      </c>
      <c r="AC74">
        <v>10.96</v>
      </c>
      <c r="AD74">
        <v>32.89</v>
      </c>
      <c r="AE74">
        <v>0</v>
      </c>
      <c r="AF74">
        <v>0.48</v>
      </c>
      <c r="AG74">
        <v>12.54</v>
      </c>
      <c r="AH74">
        <v>0</v>
      </c>
      <c r="AI74">
        <v>0</v>
      </c>
      <c r="AJ74">
        <v>0.77</v>
      </c>
      <c r="AK74">
        <v>192.94</v>
      </c>
      <c r="AL74">
        <v>1.93</v>
      </c>
      <c r="AM74">
        <v>48.6</v>
      </c>
      <c r="AN74">
        <v>121.54</v>
      </c>
      <c r="AO74">
        <v>67.53</v>
      </c>
      <c r="AP74">
        <v>0</v>
      </c>
      <c r="AQ74">
        <v>0.97</v>
      </c>
      <c r="AR74">
        <v>0.52</v>
      </c>
      <c r="AS74">
        <v>0</v>
      </c>
      <c r="AT74">
        <v>32.89</v>
      </c>
      <c r="AU74">
        <v>66.75</v>
      </c>
      <c r="AV74">
        <v>32.89</v>
      </c>
      <c r="AW74">
        <v>0</v>
      </c>
      <c r="AX74">
        <v>168.58</v>
      </c>
      <c r="AY74">
        <v>48.24</v>
      </c>
      <c r="AZ74">
        <v>0.61</v>
      </c>
      <c r="BA74">
        <v>24.12</v>
      </c>
      <c r="BB74">
        <v>1.93</v>
      </c>
      <c r="BC74">
        <v>90.68</v>
      </c>
      <c r="BD74">
        <v>0.96</v>
      </c>
      <c r="BE74">
        <v>96.47</v>
      </c>
      <c r="BF74">
        <v>1.59</v>
      </c>
      <c r="BG74">
        <v>0.35</v>
      </c>
      <c r="BH74">
        <v>13.51</v>
      </c>
      <c r="BI74">
        <v>24.12</v>
      </c>
      <c r="BJ74">
        <v>11.72</v>
      </c>
      <c r="BK74">
        <v>183.29</v>
      </c>
      <c r="BL74">
        <v>0</v>
      </c>
      <c r="BM74">
        <v>64.709999999999994</v>
      </c>
      <c r="BN74">
        <v>57.88</v>
      </c>
      <c r="BO74">
        <v>96.47</v>
      </c>
      <c r="BP74">
        <v>0</v>
      </c>
      <c r="BQ74">
        <v>0</v>
      </c>
      <c r="BR74">
        <v>72.349999999999994</v>
      </c>
      <c r="BS74">
        <v>84.1</v>
      </c>
      <c r="BT74">
        <v>0</v>
      </c>
      <c r="BU74">
        <v>0.88</v>
      </c>
      <c r="BV74">
        <v>0</v>
      </c>
      <c r="BW74">
        <v>12.98</v>
      </c>
      <c r="BX74">
        <v>0</v>
      </c>
      <c r="BY74">
        <v>24.12</v>
      </c>
      <c r="BZ74">
        <v>48.24</v>
      </c>
      <c r="CA74">
        <v>0</v>
      </c>
      <c r="CB74">
        <v>0</v>
      </c>
      <c r="CC74">
        <v>24.12</v>
      </c>
      <c r="CD74">
        <v>21.75</v>
      </c>
      <c r="CE74">
        <v>0</v>
      </c>
      <c r="CF74">
        <v>0</v>
      </c>
      <c r="CG74">
        <v>0</v>
      </c>
      <c r="CH74">
        <v>48.24</v>
      </c>
      <c r="CI74">
        <v>0</v>
      </c>
      <c r="CJ74">
        <v>0</v>
      </c>
      <c r="CK74">
        <v>24.12</v>
      </c>
      <c r="CL74">
        <v>38.590000000000003</v>
      </c>
      <c r="CM74">
        <v>0</v>
      </c>
      <c r="CN74">
        <v>24.12</v>
      </c>
    </row>
    <row r="75" spans="7:92">
      <c r="G75" t="s">
        <v>117</v>
      </c>
      <c r="H75" s="73">
        <v>777.06000000000006</v>
      </c>
      <c r="I75" s="46">
        <v>442.26</v>
      </c>
      <c r="J75" s="46">
        <v>664.98</v>
      </c>
      <c r="K75" s="46">
        <v>131.38</v>
      </c>
      <c r="L75" s="46">
        <v>4.6899999999999995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0.83</v>
      </c>
      <c r="X75">
        <v>0</v>
      </c>
      <c r="Y75">
        <v>0.68</v>
      </c>
      <c r="Z75">
        <v>0</v>
      </c>
      <c r="AA75">
        <v>0.88</v>
      </c>
      <c r="AB75">
        <v>0</v>
      </c>
      <c r="AC75">
        <v>10.96</v>
      </c>
      <c r="AD75">
        <v>32.89</v>
      </c>
      <c r="AE75">
        <v>0</v>
      </c>
      <c r="AF75">
        <v>0.48</v>
      </c>
      <c r="AG75">
        <v>12.54</v>
      </c>
      <c r="AH75">
        <v>0</v>
      </c>
      <c r="AI75">
        <v>0</v>
      </c>
      <c r="AJ75">
        <v>0.77</v>
      </c>
      <c r="AK75">
        <v>192.94</v>
      </c>
      <c r="AL75">
        <v>1.93</v>
      </c>
      <c r="AM75">
        <v>48.6</v>
      </c>
      <c r="AN75">
        <v>121.54</v>
      </c>
      <c r="AO75">
        <v>67.53</v>
      </c>
      <c r="AP75">
        <v>0</v>
      </c>
      <c r="AQ75">
        <v>0.97</v>
      </c>
      <c r="AR75">
        <v>0.52</v>
      </c>
      <c r="AS75">
        <v>0</v>
      </c>
      <c r="AT75">
        <v>32.89</v>
      </c>
      <c r="AU75">
        <v>66.75</v>
      </c>
      <c r="AV75">
        <v>32.89</v>
      </c>
      <c r="AW75">
        <v>96.47</v>
      </c>
      <c r="AX75">
        <v>168.58</v>
      </c>
      <c r="AY75">
        <v>48.24</v>
      </c>
      <c r="AZ75">
        <v>0.61</v>
      </c>
      <c r="BA75">
        <v>24.12</v>
      </c>
      <c r="BB75">
        <v>1.93</v>
      </c>
      <c r="BC75">
        <v>90.68</v>
      </c>
      <c r="BD75">
        <v>0.96</v>
      </c>
      <c r="BE75">
        <v>96.47</v>
      </c>
      <c r="BF75">
        <v>1.59</v>
      </c>
      <c r="BG75">
        <v>0.35</v>
      </c>
      <c r="BH75">
        <v>13.51</v>
      </c>
      <c r="BI75">
        <v>24.12</v>
      </c>
      <c r="BJ75">
        <v>0</v>
      </c>
      <c r="BK75">
        <v>183.29</v>
      </c>
      <c r="BL75">
        <v>0</v>
      </c>
      <c r="BM75">
        <v>64.709999999999994</v>
      </c>
      <c r="BN75">
        <v>57.88</v>
      </c>
      <c r="BO75">
        <v>96.47</v>
      </c>
      <c r="BP75">
        <v>0</v>
      </c>
      <c r="BQ75">
        <v>0</v>
      </c>
      <c r="BR75">
        <v>72.349999999999994</v>
      </c>
      <c r="BS75">
        <v>84.1</v>
      </c>
      <c r="BT75">
        <v>0</v>
      </c>
      <c r="BU75">
        <v>0.88</v>
      </c>
      <c r="BV75">
        <v>0</v>
      </c>
      <c r="BW75">
        <v>13.17</v>
      </c>
      <c r="BX75">
        <v>0</v>
      </c>
      <c r="BY75">
        <v>24.12</v>
      </c>
      <c r="BZ75">
        <v>48.24</v>
      </c>
      <c r="CA75">
        <v>0</v>
      </c>
      <c r="CB75">
        <v>0</v>
      </c>
      <c r="CC75">
        <v>24.12</v>
      </c>
      <c r="CD75">
        <v>21.75</v>
      </c>
      <c r="CE75">
        <v>0</v>
      </c>
      <c r="CF75">
        <v>0</v>
      </c>
      <c r="CG75">
        <v>0</v>
      </c>
      <c r="CH75">
        <v>48.24</v>
      </c>
      <c r="CI75">
        <v>0</v>
      </c>
      <c r="CJ75">
        <v>0</v>
      </c>
      <c r="CK75">
        <v>24.12</v>
      </c>
      <c r="CL75">
        <v>38.590000000000003</v>
      </c>
      <c r="CM75">
        <v>0</v>
      </c>
      <c r="CN75">
        <v>24.12</v>
      </c>
    </row>
    <row r="76" spans="7:92">
      <c r="G76" t="s">
        <v>118</v>
      </c>
      <c r="H76" s="73">
        <v>777.06000000000006</v>
      </c>
      <c r="I76" s="46">
        <v>442.26</v>
      </c>
      <c r="J76" s="46">
        <v>664.98</v>
      </c>
      <c r="K76" s="46">
        <v>131.38</v>
      </c>
      <c r="L76" s="46">
        <v>4.37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0.51</v>
      </c>
      <c r="X76">
        <v>0</v>
      </c>
      <c r="Y76">
        <v>0.68</v>
      </c>
      <c r="Z76">
        <v>0</v>
      </c>
      <c r="AA76">
        <v>0.88</v>
      </c>
      <c r="AB76">
        <v>0</v>
      </c>
      <c r="AC76">
        <v>10.96</v>
      </c>
      <c r="AD76">
        <v>32.89</v>
      </c>
      <c r="AE76">
        <v>0</v>
      </c>
      <c r="AF76">
        <v>0.48</v>
      </c>
      <c r="AG76">
        <v>12.54</v>
      </c>
      <c r="AH76">
        <v>0</v>
      </c>
      <c r="AI76">
        <v>0</v>
      </c>
      <c r="AJ76">
        <v>0.77</v>
      </c>
      <c r="AK76">
        <v>192.94</v>
      </c>
      <c r="AL76">
        <v>1.93</v>
      </c>
      <c r="AM76">
        <v>48.6</v>
      </c>
      <c r="AN76">
        <v>121.54</v>
      </c>
      <c r="AO76">
        <v>67.53</v>
      </c>
      <c r="AP76">
        <v>0</v>
      </c>
      <c r="AQ76">
        <v>0.97</v>
      </c>
      <c r="AR76">
        <v>0.52</v>
      </c>
      <c r="AS76">
        <v>0</v>
      </c>
      <c r="AT76">
        <v>32.89</v>
      </c>
      <c r="AU76">
        <v>66.75</v>
      </c>
      <c r="AV76">
        <v>32.89</v>
      </c>
      <c r="AW76">
        <v>96.47</v>
      </c>
      <c r="AX76">
        <v>168.58</v>
      </c>
      <c r="AY76">
        <v>48.24</v>
      </c>
      <c r="AZ76">
        <v>0.61</v>
      </c>
      <c r="BA76">
        <v>24.12</v>
      </c>
      <c r="BB76">
        <v>1.93</v>
      </c>
      <c r="BC76">
        <v>90.68</v>
      </c>
      <c r="BD76">
        <v>0.96</v>
      </c>
      <c r="BE76">
        <v>96.47</v>
      </c>
      <c r="BF76">
        <v>1.59</v>
      </c>
      <c r="BG76">
        <v>0.35</v>
      </c>
      <c r="BH76">
        <v>13.51</v>
      </c>
      <c r="BI76">
        <v>24.12</v>
      </c>
      <c r="BJ76">
        <v>0</v>
      </c>
      <c r="BK76">
        <v>183.29</v>
      </c>
      <c r="BL76">
        <v>0</v>
      </c>
      <c r="BM76">
        <v>64.709999999999994</v>
      </c>
      <c r="BN76">
        <v>57.88</v>
      </c>
      <c r="BO76">
        <v>96.47</v>
      </c>
      <c r="BP76">
        <v>0</v>
      </c>
      <c r="BQ76">
        <v>0</v>
      </c>
      <c r="BR76">
        <v>72.349999999999994</v>
      </c>
      <c r="BS76">
        <v>84.1</v>
      </c>
      <c r="BT76">
        <v>0</v>
      </c>
      <c r="BU76">
        <v>0.88</v>
      </c>
      <c r="BV76">
        <v>0</v>
      </c>
      <c r="BW76">
        <v>13.17</v>
      </c>
      <c r="BX76">
        <v>0</v>
      </c>
      <c r="BY76">
        <v>24.12</v>
      </c>
      <c r="BZ76">
        <v>48.24</v>
      </c>
      <c r="CA76">
        <v>0</v>
      </c>
      <c r="CB76">
        <v>0</v>
      </c>
      <c r="CC76">
        <v>24.12</v>
      </c>
      <c r="CD76">
        <v>21.75</v>
      </c>
      <c r="CE76">
        <v>0</v>
      </c>
      <c r="CF76">
        <v>0</v>
      </c>
      <c r="CG76">
        <v>0</v>
      </c>
      <c r="CH76">
        <v>48.24</v>
      </c>
      <c r="CI76">
        <v>0</v>
      </c>
      <c r="CJ76">
        <v>0</v>
      </c>
      <c r="CK76">
        <v>24.12</v>
      </c>
      <c r="CL76">
        <v>38.590000000000003</v>
      </c>
      <c r="CM76">
        <v>0</v>
      </c>
      <c r="CN76">
        <v>24.12</v>
      </c>
    </row>
    <row r="77" spans="7:92">
      <c r="G77" t="s">
        <v>119</v>
      </c>
      <c r="H77" s="73">
        <v>777.06000000000006</v>
      </c>
      <c r="I77" s="46">
        <v>368.96000000000004</v>
      </c>
      <c r="J77" s="46">
        <v>664.98</v>
      </c>
      <c r="K77" s="46">
        <v>131.38</v>
      </c>
      <c r="L77" s="46">
        <v>4.13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0.27</v>
      </c>
      <c r="X77">
        <v>0</v>
      </c>
      <c r="Y77">
        <v>0.68</v>
      </c>
      <c r="Z77">
        <v>0</v>
      </c>
      <c r="AA77">
        <v>0.88</v>
      </c>
      <c r="AB77">
        <v>0</v>
      </c>
      <c r="AC77">
        <v>10.96</v>
      </c>
      <c r="AD77">
        <v>32.89</v>
      </c>
      <c r="AE77">
        <v>0</v>
      </c>
      <c r="AF77">
        <v>0.48</v>
      </c>
      <c r="AG77">
        <v>12.54</v>
      </c>
      <c r="AH77">
        <v>0</v>
      </c>
      <c r="AI77">
        <v>0</v>
      </c>
      <c r="AJ77">
        <v>0.77</v>
      </c>
      <c r="AK77">
        <v>192.94</v>
      </c>
      <c r="AL77">
        <v>1.93</v>
      </c>
      <c r="AM77">
        <v>48.6</v>
      </c>
      <c r="AN77">
        <v>48.24</v>
      </c>
      <c r="AO77">
        <v>67.53</v>
      </c>
      <c r="AP77">
        <v>0</v>
      </c>
      <c r="AQ77">
        <v>0.97</v>
      </c>
      <c r="AR77">
        <v>0.52</v>
      </c>
      <c r="AS77">
        <v>0</v>
      </c>
      <c r="AT77">
        <v>32.89</v>
      </c>
      <c r="AU77">
        <v>66.75</v>
      </c>
      <c r="AV77">
        <v>32.89</v>
      </c>
      <c r="AW77">
        <v>96.47</v>
      </c>
      <c r="AX77">
        <v>168.58</v>
      </c>
      <c r="AY77">
        <v>48.24</v>
      </c>
      <c r="AZ77">
        <v>0.61</v>
      </c>
      <c r="BA77">
        <v>24.12</v>
      </c>
      <c r="BB77">
        <v>1.93</v>
      </c>
      <c r="BC77">
        <v>90.68</v>
      </c>
      <c r="BD77">
        <v>0.96</v>
      </c>
      <c r="BE77">
        <v>96.47</v>
      </c>
      <c r="BF77">
        <v>1.59</v>
      </c>
      <c r="BG77">
        <v>0.35</v>
      </c>
      <c r="BH77">
        <v>13.51</v>
      </c>
      <c r="BI77">
        <v>24.12</v>
      </c>
      <c r="BJ77">
        <v>0</v>
      </c>
      <c r="BK77">
        <v>183.29</v>
      </c>
      <c r="BL77">
        <v>0</v>
      </c>
      <c r="BM77">
        <v>64.709999999999994</v>
      </c>
      <c r="BN77">
        <v>57.88</v>
      </c>
      <c r="BO77">
        <v>96.47</v>
      </c>
      <c r="BP77">
        <v>0</v>
      </c>
      <c r="BQ77">
        <v>0</v>
      </c>
      <c r="BR77">
        <v>72.349999999999994</v>
      </c>
      <c r="BS77">
        <v>84.1</v>
      </c>
      <c r="BT77">
        <v>0</v>
      </c>
      <c r="BU77">
        <v>0.88</v>
      </c>
      <c r="BV77">
        <v>0</v>
      </c>
      <c r="BW77">
        <v>13.17</v>
      </c>
      <c r="BX77">
        <v>0</v>
      </c>
      <c r="BY77">
        <v>24.12</v>
      </c>
      <c r="BZ77">
        <v>48.24</v>
      </c>
      <c r="CA77">
        <v>0</v>
      </c>
      <c r="CB77">
        <v>0</v>
      </c>
      <c r="CC77">
        <v>24.12</v>
      </c>
      <c r="CD77">
        <v>21.75</v>
      </c>
      <c r="CE77">
        <v>0</v>
      </c>
      <c r="CF77">
        <v>0</v>
      </c>
      <c r="CG77">
        <v>0</v>
      </c>
      <c r="CH77">
        <v>48.24</v>
      </c>
      <c r="CI77">
        <v>0</v>
      </c>
      <c r="CJ77">
        <v>0</v>
      </c>
      <c r="CK77">
        <v>24.12</v>
      </c>
      <c r="CL77">
        <v>38.590000000000003</v>
      </c>
      <c r="CM77">
        <v>0</v>
      </c>
      <c r="CN77">
        <v>24.12</v>
      </c>
    </row>
    <row r="78" spans="7:92">
      <c r="G78" t="s">
        <v>120</v>
      </c>
      <c r="H78" s="73">
        <v>777.06000000000006</v>
      </c>
      <c r="I78" s="46">
        <v>368.96000000000004</v>
      </c>
      <c r="J78" s="46">
        <v>664.98</v>
      </c>
      <c r="K78" s="46">
        <v>131.38</v>
      </c>
      <c r="L78" s="46">
        <v>3.9799999999999995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0.12</v>
      </c>
      <c r="X78">
        <v>0</v>
      </c>
      <c r="Y78">
        <v>0.68</v>
      </c>
      <c r="Z78">
        <v>0</v>
      </c>
      <c r="AA78">
        <v>0.88</v>
      </c>
      <c r="AB78">
        <v>0</v>
      </c>
      <c r="AC78">
        <v>10.96</v>
      </c>
      <c r="AD78">
        <v>32.89</v>
      </c>
      <c r="AE78">
        <v>0</v>
      </c>
      <c r="AF78">
        <v>0.48</v>
      </c>
      <c r="AG78">
        <v>12.54</v>
      </c>
      <c r="AH78">
        <v>0</v>
      </c>
      <c r="AI78">
        <v>0</v>
      </c>
      <c r="AJ78">
        <v>0.77</v>
      </c>
      <c r="AK78">
        <v>192.94</v>
      </c>
      <c r="AL78">
        <v>1.93</v>
      </c>
      <c r="AM78">
        <v>48.6</v>
      </c>
      <c r="AN78">
        <v>48.24</v>
      </c>
      <c r="AO78">
        <v>67.53</v>
      </c>
      <c r="AP78">
        <v>0</v>
      </c>
      <c r="AQ78">
        <v>0.97</v>
      </c>
      <c r="AR78">
        <v>0.52</v>
      </c>
      <c r="AS78">
        <v>0</v>
      </c>
      <c r="AT78">
        <v>32.89</v>
      </c>
      <c r="AU78">
        <v>66.75</v>
      </c>
      <c r="AV78">
        <v>32.89</v>
      </c>
      <c r="AW78">
        <v>96.47</v>
      </c>
      <c r="AX78">
        <v>168.58</v>
      </c>
      <c r="AY78">
        <v>48.24</v>
      </c>
      <c r="AZ78">
        <v>0.61</v>
      </c>
      <c r="BA78">
        <v>24.12</v>
      </c>
      <c r="BB78">
        <v>1.93</v>
      </c>
      <c r="BC78">
        <v>90.68</v>
      </c>
      <c r="BD78">
        <v>0.96</v>
      </c>
      <c r="BE78">
        <v>96.47</v>
      </c>
      <c r="BF78">
        <v>1.59</v>
      </c>
      <c r="BG78">
        <v>0.35</v>
      </c>
      <c r="BH78">
        <v>13.51</v>
      </c>
      <c r="BI78">
        <v>24.12</v>
      </c>
      <c r="BJ78">
        <v>0</v>
      </c>
      <c r="BK78">
        <v>183.29</v>
      </c>
      <c r="BL78">
        <v>0</v>
      </c>
      <c r="BM78">
        <v>64.709999999999994</v>
      </c>
      <c r="BN78">
        <v>57.88</v>
      </c>
      <c r="BO78">
        <v>96.47</v>
      </c>
      <c r="BP78">
        <v>0</v>
      </c>
      <c r="BQ78">
        <v>0</v>
      </c>
      <c r="BR78">
        <v>72.349999999999994</v>
      </c>
      <c r="BS78">
        <v>84.1</v>
      </c>
      <c r="BT78">
        <v>0</v>
      </c>
      <c r="BU78">
        <v>0.88</v>
      </c>
      <c r="BV78">
        <v>0</v>
      </c>
      <c r="BW78">
        <v>13.17</v>
      </c>
      <c r="BX78">
        <v>0</v>
      </c>
      <c r="BY78">
        <v>24.12</v>
      </c>
      <c r="BZ78">
        <v>48.24</v>
      </c>
      <c r="CA78">
        <v>0</v>
      </c>
      <c r="CB78">
        <v>0</v>
      </c>
      <c r="CC78">
        <v>24.12</v>
      </c>
      <c r="CD78">
        <v>21.75</v>
      </c>
      <c r="CE78">
        <v>0</v>
      </c>
      <c r="CF78">
        <v>0</v>
      </c>
      <c r="CG78">
        <v>0</v>
      </c>
      <c r="CH78">
        <v>48.24</v>
      </c>
      <c r="CI78">
        <v>0</v>
      </c>
      <c r="CJ78">
        <v>0</v>
      </c>
      <c r="CK78">
        <v>24.12</v>
      </c>
      <c r="CL78">
        <v>38.590000000000003</v>
      </c>
      <c r="CM78">
        <v>0</v>
      </c>
      <c r="CN78">
        <v>24.12</v>
      </c>
    </row>
    <row r="79" spans="7:92">
      <c r="G79" t="s">
        <v>121</v>
      </c>
      <c r="H79" s="73">
        <v>777.06000000000006</v>
      </c>
      <c r="I79" s="46">
        <v>368.96000000000004</v>
      </c>
      <c r="J79" s="46">
        <v>665.2700000000001</v>
      </c>
      <c r="K79" s="46">
        <v>131.38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0.68</v>
      </c>
      <c r="Z79">
        <v>0</v>
      </c>
      <c r="AA79">
        <v>0.88</v>
      </c>
      <c r="AB79">
        <v>0</v>
      </c>
      <c r="AC79">
        <v>10.96</v>
      </c>
      <c r="AD79">
        <v>32.89</v>
      </c>
      <c r="AE79">
        <v>0</v>
      </c>
      <c r="AF79">
        <v>0.48</v>
      </c>
      <c r="AG79">
        <v>12.54</v>
      </c>
      <c r="AH79">
        <v>0</v>
      </c>
      <c r="AI79">
        <v>0</v>
      </c>
      <c r="AJ79">
        <v>0.77</v>
      </c>
      <c r="AK79">
        <v>192.94</v>
      </c>
      <c r="AL79">
        <v>1.93</v>
      </c>
      <c r="AM79">
        <v>48.6</v>
      </c>
      <c r="AN79">
        <v>48.24</v>
      </c>
      <c r="AO79">
        <v>67.53</v>
      </c>
      <c r="AP79">
        <v>0</v>
      </c>
      <c r="AQ79">
        <v>0.97</v>
      </c>
      <c r="AR79">
        <v>0.52</v>
      </c>
      <c r="AS79">
        <v>0</v>
      </c>
      <c r="AT79">
        <v>32.89</v>
      </c>
      <c r="AU79">
        <v>66.75</v>
      </c>
      <c r="AV79">
        <v>32.89</v>
      </c>
      <c r="AW79">
        <v>96.47</v>
      </c>
      <c r="AX79">
        <v>168.58</v>
      </c>
      <c r="AY79">
        <v>48.24</v>
      </c>
      <c r="AZ79">
        <v>0.61</v>
      </c>
      <c r="BA79">
        <v>24.12</v>
      </c>
      <c r="BB79">
        <v>1.93</v>
      </c>
      <c r="BC79">
        <v>90.68</v>
      </c>
      <c r="BD79">
        <v>0.96</v>
      </c>
      <c r="BE79">
        <v>96.47</v>
      </c>
      <c r="BF79">
        <v>1.59</v>
      </c>
      <c r="BG79">
        <v>0.35</v>
      </c>
      <c r="BH79">
        <v>13.51</v>
      </c>
      <c r="BI79">
        <v>24.12</v>
      </c>
      <c r="BJ79">
        <v>0</v>
      </c>
      <c r="BK79">
        <v>241.18</v>
      </c>
      <c r="BL79">
        <v>0</v>
      </c>
      <c r="BM79">
        <v>64.709999999999994</v>
      </c>
      <c r="BN79">
        <v>0</v>
      </c>
      <c r="BO79">
        <v>96.47</v>
      </c>
      <c r="BP79">
        <v>0</v>
      </c>
      <c r="BQ79">
        <v>0</v>
      </c>
      <c r="BR79">
        <v>72.349999999999994</v>
      </c>
      <c r="BS79">
        <v>84.1</v>
      </c>
      <c r="BT79">
        <v>0</v>
      </c>
      <c r="BU79">
        <v>0.88</v>
      </c>
      <c r="BV79">
        <v>0</v>
      </c>
      <c r="BW79">
        <v>13.45</v>
      </c>
      <c r="BX79">
        <v>0</v>
      </c>
      <c r="BY79">
        <v>24.12</v>
      </c>
      <c r="BZ79">
        <v>48.24</v>
      </c>
      <c r="CA79">
        <v>0</v>
      </c>
      <c r="CB79">
        <v>0</v>
      </c>
      <c r="CC79">
        <v>24.12</v>
      </c>
      <c r="CD79">
        <v>21.75</v>
      </c>
      <c r="CE79">
        <v>0</v>
      </c>
      <c r="CF79">
        <v>0</v>
      </c>
      <c r="CG79">
        <v>0</v>
      </c>
      <c r="CH79">
        <v>48.24</v>
      </c>
      <c r="CI79">
        <v>0</v>
      </c>
      <c r="CJ79">
        <v>0</v>
      </c>
      <c r="CK79">
        <v>24.12</v>
      </c>
      <c r="CL79">
        <v>38.590000000000003</v>
      </c>
      <c r="CM79">
        <v>0</v>
      </c>
      <c r="CN79">
        <v>24.12</v>
      </c>
    </row>
    <row r="80" spans="7:92">
      <c r="G80" t="s">
        <v>122</v>
      </c>
      <c r="H80" s="73">
        <v>777.06000000000006</v>
      </c>
      <c r="I80" s="46">
        <v>368.96000000000004</v>
      </c>
      <c r="J80" s="46">
        <v>665.2700000000001</v>
      </c>
      <c r="K80" s="46">
        <v>131.38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0.68</v>
      </c>
      <c r="Z80">
        <v>0</v>
      </c>
      <c r="AA80">
        <v>0.88</v>
      </c>
      <c r="AB80">
        <v>0</v>
      </c>
      <c r="AC80">
        <v>10.96</v>
      </c>
      <c r="AD80">
        <v>32.89</v>
      </c>
      <c r="AE80">
        <v>0</v>
      </c>
      <c r="AF80">
        <v>0.48</v>
      </c>
      <c r="AG80">
        <v>12.54</v>
      </c>
      <c r="AH80">
        <v>0</v>
      </c>
      <c r="AI80">
        <v>0</v>
      </c>
      <c r="AJ80">
        <v>0.77</v>
      </c>
      <c r="AK80">
        <v>192.94</v>
      </c>
      <c r="AL80">
        <v>1.93</v>
      </c>
      <c r="AM80">
        <v>48.6</v>
      </c>
      <c r="AN80">
        <v>48.24</v>
      </c>
      <c r="AO80">
        <v>67.53</v>
      </c>
      <c r="AP80">
        <v>0</v>
      </c>
      <c r="AQ80">
        <v>0.97</v>
      </c>
      <c r="AR80">
        <v>0.52</v>
      </c>
      <c r="AS80">
        <v>0</v>
      </c>
      <c r="AT80">
        <v>32.89</v>
      </c>
      <c r="AU80">
        <v>66.75</v>
      </c>
      <c r="AV80">
        <v>32.89</v>
      </c>
      <c r="AW80">
        <v>96.47</v>
      </c>
      <c r="AX80">
        <v>168.58</v>
      </c>
      <c r="AY80">
        <v>48.24</v>
      </c>
      <c r="AZ80">
        <v>0.61</v>
      </c>
      <c r="BA80">
        <v>24.12</v>
      </c>
      <c r="BB80">
        <v>1.93</v>
      </c>
      <c r="BC80">
        <v>90.68</v>
      </c>
      <c r="BD80">
        <v>0.96</v>
      </c>
      <c r="BE80">
        <v>96.47</v>
      </c>
      <c r="BF80">
        <v>1.59</v>
      </c>
      <c r="BG80">
        <v>0.35</v>
      </c>
      <c r="BH80">
        <v>13.51</v>
      </c>
      <c r="BI80">
        <v>24.12</v>
      </c>
      <c r="BJ80">
        <v>0</v>
      </c>
      <c r="BK80">
        <v>241.18</v>
      </c>
      <c r="BL80">
        <v>0</v>
      </c>
      <c r="BM80">
        <v>64.709999999999994</v>
      </c>
      <c r="BN80">
        <v>0</v>
      </c>
      <c r="BO80">
        <v>96.47</v>
      </c>
      <c r="BP80">
        <v>0</v>
      </c>
      <c r="BQ80">
        <v>0</v>
      </c>
      <c r="BR80">
        <v>72.349999999999994</v>
      </c>
      <c r="BS80">
        <v>84.1</v>
      </c>
      <c r="BT80">
        <v>0</v>
      </c>
      <c r="BU80">
        <v>0.88</v>
      </c>
      <c r="BV80">
        <v>0</v>
      </c>
      <c r="BW80">
        <v>13.45</v>
      </c>
      <c r="BX80">
        <v>0</v>
      </c>
      <c r="BY80">
        <v>24.12</v>
      </c>
      <c r="BZ80">
        <v>48.24</v>
      </c>
      <c r="CA80">
        <v>0</v>
      </c>
      <c r="CB80">
        <v>0</v>
      </c>
      <c r="CC80">
        <v>24.12</v>
      </c>
      <c r="CD80">
        <v>21.75</v>
      </c>
      <c r="CE80">
        <v>0</v>
      </c>
      <c r="CF80">
        <v>0</v>
      </c>
      <c r="CG80">
        <v>0</v>
      </c>
      <c r="CH80">
        <v>48.24</v>
      </c>
      <c r="CI80">
        <v>0</v>
      </c>
      <c r="CJ80">
        <v>0</v>
      </c>
      <c r="CK80">
        <v>24.12</v>
      </c>
      <c r="CL80">
        <v>38.590000000000003</v>
      </c>
      <c r="CM80">
        <v>0</v>
      </c>
      <c r="CN80">
        <v>24.12</v>
      </c>
    </row>
    <row r="81" spans="7:92">
      <c r="G81" t="s">
        <v>123</v>
      </c>
      <c r="H81" s="73">
        <v>777.06000000000006</v>
      </c>
      <c r="I81" s="46">
        <v>368.96000000000004</v>
      </c>
      <c r="J81" s="46">
        <v>665.2700000000001</v>
      </c>
      <c r="K81" s="46">
        <v>131.38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0.68</v>
      </c>
      <c r="Z81">
        <v>0</v>
      </c>
      <c r="AA81">
        <v>0.88</v>
      </c>
      <c r="AB81">
        <v>0</v>
      </c>
      <c r="AC81">
        <v>10.96</v>
      </c>
      <c r="AD81">
        <v>32.89</v>
      </c>
      <c r="AE81">
        <v>0</v>
      </c>
      <c r="AF81">
        <v>0.48</v>
      </c>
      <c r="AG81">
        <v>12.54</v>
      </c>
      <c r="AH81">
        <v>0</v>
      </c>
      <c r="AI81">
        <v>0</v>
      </c>
      <c r="AJ81">
        <v>0.77</v>
      </c>
      <c r="AK81">
        <v>192.94</v>
      </c>
      <c r="AL81">
        <v>1.93</v>
      </c>
      <c r="AM81">
        <v>48.6</v>
      </c>
      <c r="AN81">
        <v>48.24</v>
      </c>
      <c r="AO81">
        <v>67.53</v>
      </c>
      <c r="AP81">
        <v>0</v>
      </c>
      <c r="AQ81">
        <v>0.97</v>
      </c>
      <c r="AR81">
        <v>0.52</v>
      </c>
      <c r="AS81">
        <v>0</v>
      </c>
      <c r="AT81">
        <v>32.89</v>
      </c>
      <c r="AU81">
        <v>66.75</v>
      </c>
      <c r="AV81">
        <v>32.89</v>
      </c>
      <c r="AW81">
        <v>96.47</v>
      </c>
      <c r="AX81">
        <v>168.58</v>
      </c>
      <c r="AY81">
        <v>48.24</v>
      </c>
      <c r="AZ81">
        <v>0.61</v>
      </c>
      <c r="BA81">
        <v>24.12</v>
      </c>
      <c r="BB81">
        <v>1.93</v>
      </c>
      <c r="BC81">
        <v>90.68</v>
      </c>
      <c r="BD81">
        <v>0.96</v>
      </c>
      <c r="BE81">
        <v>96.47</v>
      </c>
      <c r="BF81">
        <v>1.59</v>
      </c>
      <c r="BG81">
        <v>0.35</v>
      </c>
      <c r="BH81">
        <v>13.51</v>
      </c>
      <c r="BI81">
        <v>24.12</v>
      </c>
      <c r="BJ81">
        <v>0</v>
      </c>
      <c r="BK81">
        <v>241.18</v>
      </c>
      <c r="BL81">
        <v>0</v>
      </c>
      <c r="BM81">
        <v>64.709999999999994</v>
      </c>
      <c r="BN81">
        <v>0</v>
      </c>
      <c r="BO81">
        <v>96.47</v>
      </c>
      <c r="BP81">
        <v>0</v>
      </c>
      <c r="BQ81">
        <v>0</v>
      </c>
      <c r="BR81">
        <v>72.349999999999994</v>
      </c>
      <c r="BS81">
        <v>84.1</v>
      </c>
      <c r="BT81">
        <v>0</v>
      </c>
      <c r="BU81">
        <v>0.88</v>
      </c>
      <c r="BV81">
        <v>0</v>
      </c>
      <c r="BW81">
        <v>13.45</v>
      </c>
      <c r="BX81">
        <v>0</v>
      </c>
      <c r="BY81">
        <v>24.12</v>
      </c>
      <c r="BZ81">
        <v>48.24</v>
      </c>
      <c r="CA81">
        <v>0</v>
      </c>
      <c r="CB81">
        <v>0</v>
      </c>
      <c r="CC81">
        <v>24.12</v>
      </c>
      <c r="CD81">
        <v>21.75</v>
      </c>
      <c r="CE81">
        <v>0</v>
      </c>
      <c r="CF81">
        <v>0</v>
      </c>
      <c r="CG81">
        <v>0</v>
      </c>
      <c r="CH81">
        <v>48.24</v>
      </c>
      <c r="CI81">
        <v>0</v>
      </c>
      <c r="CJ81">
        <v>0</v>
      </c>
      <c r="CK81">
        <v>24.12</v>
      </c>
      <c r="CL81">
        <v>38.590000000000003</v>
      </c>
      <c r="CM81">
        <v>0</v>
      </c>
      <c r="CN81">
        <v>24.12</v>
      </c>
    </row>
    <row r="82" spans="7:92">
      <c r="G82" t="s">
        <v>124</v>
      </c>
      <c r="H82" s="73">
        <v>777.06000000000006</v>
      </c>
      <c r="I82" s="46">
        <v>368.96000000000004</v>
      </c>
      <c r="J82" s="46">
        <v>665.2700000000001</v>
      </c>
      <c r="K82" s="46">
        <v>131.38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0.68</v>
      </c>
      <c r="Z82">
        <v>0</v>
      </c>
      <c r="AA82">
        <v>0.88</v>
      </c>
      <c r="AB82">
        <v>0</v>
      </c>
      <c r="AC82">
        <v>10.96</v>
      </c>
      <c r="AD82">
        <v>32.89</v>
      </c>
      <c r="AE82">
        <v>0</v>
      </c>
      <c r="AF82">
        <v>0.48</v>
      </c>
      <c r="AG82">
        <v>12.54</v>
      </c>
      <c r="AH82">
        <v>0</v>
      </c>
      <c r="AI82">
        <v>0</v>
      </c>
      <c r="AJ82">
        <v>0.77</v>
      </c>
      <c r="AK82">
        <v>192.94</v>
      </c>
      <c r="AL82">
        <v>1.93</v>
      </c>
      <c r="AM82">
        <v>48.6</v>
      </c>
      <c r="AN82">
        <v>48.24</v>
      </c>
      <c r="AO82">
        <v>67.53</v>
      </c>
      <c r="AP82">
        <v>0</v>
      </c>
      <c r="AQ82">
        <v>0.97</v>
      </c>
      <c r="AR82">
        <v>0.52</v>
      </c>
      <c r="AS82">
        <v>0</v>
      </c>
      <c r="AT82">
        <v>32.89</v>
      </c>
      <c r="AU82">
        <v>66.75</v>
      </c>
      <c r="AV82">
        <v>32.89</v>
      </c>
      <c r="AW82">
        <v>96.47</v>
      </c>
      <c r="AX82">
        <v>168.58</v>
      </c>
      <c r="AY82">
        <v>48.24</v>
      </c>
      <c r="AZ82">
        <v>0.61</v>
      </c>
      <c r="BA82">
        <v>24.12</v>
      </c>
      <c r="BB82">
        <v>1.93</v>
      </c>
      <c r="BC82">
        <v>90.68</v>
      </c>
      <c r="BD82">
        <v>0.96</v>
      </c>
      <c r="BE82">
        <v>96.47</v>
      </c>
      <c r="BF82">
        <v>1.59</v>
      </c>
      <c r="BG82">
        <v>0.35</v>
      </c>
      <c r="BH82">
        <v>13.51</v>
      </c>
      <c r="BI82">
        <v>24.12</v>
      </c>
      <c r="BJ82">
        <v>0</v>
      </c>
      <c r="BK82">
        <v>241.18</v>
      </c>
      <c r="BL82">
        <v>0</v>
      </c>
      <c r="BM82">
        <v>64.709999999999994</v>
      </c>
      <c r="BN82">
        <v>0</v>
      </c>
      <c r="BO82">
        <v>96.47</v>
      </c>
      <c r="BP82">
        <v>0</v>
      </c>
      <c r="BQ82">
        <v>0</v>
      </c>
      <c r="BR82">
        <v>72.349999999999994</v>
      </c>
      <c r="BS82">
        <v>84.1</v>
      </c>
      <c r="BT82">
        <v>0</v>
      </c>
      <c r="BU82">
        <v>0.88</v>
      </c>
      <c r="BV82">
        <v>0</v>
      </c>
      <c r="BW82">
        <v>13.45</v>
      </c>
      <c r="BX82">
        <v>0</v>
      </c>
      <c r="BY82">
        <v>24.12</v>
      </c>
      <c r="BZ82">
        <v>48.24</v>
      </c>
      <c r="CA82">
        <v>0</v>
      </c>
      <c r="CB82">
        <v>0</v>
      </c>
      <c r="CC82">
        <v>24.12</v>
      </c>
      <c r="CD82">
        <v>21.75</v>
      </c>
      <c r="CE82">
        <v>0</v>
      </c>
      <c r="CF82">
        <v>0</v>
      </c>
      <c r="CG82">
        <v>0</v>
      </c>
      <c r="CH82">
        <v>48.24</v>
      </c>
      <c r="CI82">
        <v>0</v>
      </c>
      <c r="CJ82">
        <v>0</v>
      </c>
      <c r="CK82">
        <v>24.12</v>
      </c>
      <c r="CL82">
        <v>38.590000000000003</v>
      </c>
      <c r="CM82">
        <v>0</v>
      </c>
      <c r="CN82">
        <v>24.12</v>
      </c>
    </row>
    <row r="83" spans="7:92">
      <c r="G83" t="s">
        <v>125</v>
      </c>
      <c r="H83" s="73">
        <v>897.78000000000009</v>
      </c>
      <c r="I83" s="46">
        <v>368.96000000000004</v>
      </c>
      <c r="J83" s="46">
        <v>669.32</v>
      </c>
      <c r="K83" s="46">
        <v>131.38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0.68</v>
      </c>
      <c r="Z83">
        <v>19.29</v>
      </c>
      <c r="AA83">
        <v>0.88</v>
      </c>
      <c r="AB83">
        <v>0</v>
      </c>
      <c r="AC83">
        <v>10.96</v>
      </c>
      <c r="AD83">
        <v>32.89</v>
      </c>
      <c r="AE83">
        <v>0</v>
      </c>
      <c r="AF83">
        <v>0.48</v>
      </c>
      <c r="AG83">
        <v>11.58</v>
      </c>
      <c r="AH83">
        <v>0</v>
      </c>
      <c r="AI83">
        <v>48.24</v>
      </c>
      <c r="AJ83">
        <v>0.77</v>
      </c>
      <c r="AK83">
        <v>192.94</v>
      </c>
      <c r="AL83">
        <v>1.93</v>
      </c>
      <c r="AM83">
        <v>48.6</v>
      </c>
      <c r="AN83">
        <v>48.24</v>
      </c>
      <c r="AO83">
        <v>0</v>
      </c>
      <c r="AP83">
        <v>0</v>
      </c>
      <c r="AQ83">
        <v>0.97</v>
      </c>
      <c r="AR83">
        <v>0.52</v>
      </c>
      <c r="AS83">
        <v>28.94</v>
      </c>
      <c r="AT83">
        <v>32.89</v>
      </c>
      <c r="AU83">
        <v>66.75</v>
      </c>
      <c r="AV83">
        <v>32.89</v>
      </c>
      <c r="AW83">
        <v>96.47</v>
      </c>
      <c r="AX83">
        <v>168.58</v>
      </c>
      <c r="AY83">
        <v>48.24</v>
      </c>
      <c r="AZ83">
        <v>0.61</v>
      </c>
      <c r="BA83">
        <v>24.12</v>
      </c>
      <c r="BB83">
        <v>1.93</v>
      </c>
      <c r="BC83">
        <v>90.68</v>
      </c>
      <c r="BD83">
        <v>1.93</v>
      </c>
      <c r="BE83">
        <v>96.47</v>
      </c>
      <c r="BF83">
        <v>1.59</v>
      </c>
      <c r="BG83">
        <v>0.35</v>
      </c>
      <c r="BH83">
        <v>13.51</v>
      </c>
      <c r="BI83">
        <v>0</v>
      </c>
      <c r="BJ83">
        <v>0</v>
      </c>
      <c r="BK83">
        <v>241.18</v>
      </c>
      <c r="BL83">
        <v>0</v>
      </c>
      <c r="BM83">
        <v>64.709999999999994</v>
      </c>
      <c r="BN83">
        <v>0</v>
      </c>
      <c r="BO83">
        <v>96.47</v>
      </c>
      <c r="BP83">
        <v>48.24</v>
      </c>
      <c r="BQ83">
        <v>0</v>
      </c>
      <c r="BR83">
        <v>72.349999999999994</v>
      </c>
      <c r="BS83">
        <v>84.1</v>
      </c>
      <c r="BT83">
        <v>0</v>
      </c>
      <c r="BU83">
        <v>0.88</v>
      </c>
      <c r="BV83">
        <v>0</v>
      </c>
      <c r="BW83">
        <v>17.5</v>
      </c>
      <c r="BX83">
        <v>0</v>
      </c>
      <c r="BY83">
        <v>24.12</v>
      </c>
      <c r="BZ83">
        <v>48.24</v>
      </c>
      <c r="CA83">
        <v>0</v>
      </c>
      <c r="CB83">
        <v>0</v>
      </c>
      <c r="CC83">
        <v>24.12</v>
      </c>
      <c r="CD83">
        <v>21.75</v>
      </c>
      <c r="CE83">
        <v>67.53</v>
      </c>
      <c r="CF83">
        <v>24.12</v>
      </c>
      <c r="CG83">
        <v>0</v>
      </c>
      <c r="CH83">
        <v>24.24</v>
      </c>
      <c r="CI83">
        <v>0</v>
      </c>
      <c r="CJ83">
        <v>0</v>
      </c>
      <c r="CK83">
        <v>24.12</v>
      </c>
      <c r="CL83">
        <v>38.590000000000003</v>
      </c>
      <c r="CM83">
        <v>0</v>
      </c>
      <c r="CN83">
        <v>24.12</v>
      </c>
    </row>
    <row r="84" spans="7:92">
      <c r="G84" t="s">
        <v>126</v>
      </c>
      <c r="H84" s="73">
        <v>897.78000000000009</v>
      </c>
      <c r="I84" s="46">
        <v>368.96000000000004</v>
      </c>
      <c r="J84" s="46">
        <v>669.32</v>
      </c>
      <c r="K84" s="46">
        <v>131.38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0.68</v>
      </c>
      <c r="Z84">
        <v>19.29</v>
      </c>
      <c r="AA84">
        <v>0.88</v>
      </c>
      <c r="AB84">
        <v>0</v>
      </c>
      <c r="AC84">
        <v>10.96</v>
      </c>
      <c r="AD84">
        <v>32.89</v>
      </c>
      <c r="AE84">
        <v>0</v>
      </c>
      <c r="AF84">
        <v>0.48</v>
      </c>
      <c r="AG84">
        <v>11.58</v>
      </c>
      <c r="AH84">
        <v>0</v>
      </c>
      <c r="AI84">
        <v>48.24</v>
      </c>
      <c r="AJ84">
        <v>0.77</v>
      </c>
      <c r="AK84">
        <v>192.94</v>
      </c>
      <c r="AL84">
        <v>1.93</v>
      </c>
      <c r="AM84">
        <v>48.6</v>
      </c>
      <c r="AN84">
        <v>48.24</v>
      </c>
      <c r="AO84">
        <v>0</v>
      </c>
      <c r="AP84">
        <v>0</v>
      </c>
      <c r="AQ84">
        <v>0.97</v>
      </c>
      <c r="AR84">
        <v>0.52</v>
      </c>
      <c r="AS84">
        <v>28.94</v>
      </c>
      <c r="AT84">
        <v>32.89</v>
      </c>
      <c r="AU84">
        <v>66.75</v>
      </c>
      <c r="AV84">
        <v>32.89</v>
      </c>
      <c r="AW84">
        <v>96.47</v>
      </c>
      <c r="AX84">
        <v>168.58</v>
      </c>
      <c r="AY84">
        <v>48.24</v>
      </c>
      <c r="AZ84">
        <v>0.61</v>
      </c>
      <c r="BA84">
        <v>24.12</v>
      </c>
      <c r="BB84">
        <v>1.93</v>
      </c>
      <c r="BC84">
        <v>90.68</v>
      </c>
      <c r="BD84">
        <v>1.93</v>
      </c>
      <c r="BE84">
        <v>96.47</v>
      </c>
      <c r="BF84">
        <v>1.59</v>
      </c>
      <c r="BG84">
        <v>0.35</v>
      </c>
      <c r="BH84">
        <v>13.51</v>
      </c>
      <c r="BI84">
        <v>0</v>
      </c>
      <c r="BJ84">
        <v>0</v>
      </c>
      <c r="BK84">
        <v>241.18</v>
      </c>
      <c r="BL84">
        <v>0</v>
      </c>
      <c r="BM84">
        <v>64.709999999999994</v>
      </c>
      <c r="BN84">
        <v>0</v>
      </c>
      <c r="BO84">
        <v>96.47</v>
      </c>
      <c r="BP84">
        <v>48.24</v>
      </c>
      <c r="BQ84">
        <v>0</v>
      </c>
      <c r="BR84">
        <v>72.349999999999994</v>
      </c>
      <c r="BS84">
        <v>84.1</v>
      </c>
      <c r="BT84">
        <v>0</v>
      </c>
      <c r="BU84">
        <v>0.88</v>
      </c>
      <c r="BV84">
        <v>0</v>
      </c>
      <c r="BW84">
        <v>17.5</v>
      </c>
      <c r="BX84">
        <v>0</v>
      </c>
      <c r="BY84">
        <v>24.12</v>
      </c>
      <c r="BZ84">
        <v>48.24</v>
      </c>
      <c r="CA84">
        <v>0</v>
      </c>
      <c r="CB84">
        <v>0</v>
      </c>
      <c r="CC84">
        <v>24.12</v>
      </c>
      <c r="CD84">
        <v>21.75</v>
      </c>
      <c r="CE84">
        <v>67.53</v>
      </c>
      <c r="CF84">
        <v>24.12</v>
      </c>
      <c r="CG84">
        <v>0</v>
      </c>
      <c r="CH84">
        <v>24.24</v>
      </c>
      <c r="CI84">
        <v>0</v>
      </c>
      <c r="CJ84">
        <v>0</v>
      </c>
      <c r="CK84">
        <v>24.12</v>
      </c>
      <c r="CL84">
        <v>38.590000000000003</v>
      </c>
      <c r="CM84">
        <v>0</v>
      </c>
      <c r="CN84">
        <v>24.12</v>
      </c>
    </row>
    <row r="85" spans="7:92">
      <c r="G85" t="s">
        <v>127</v>
      </c>
      <c r="H85" s="73">
        <v>897.78000000000009</v>
      </c>
      <c r="I85" s="46">
        <v>368.96000000000004</v>
      </c>
      <c r="J85" s="46">
        <v>669.32</v>
      </c>
      <c r="K85" s="46">
        <v>131.38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0.68</v>
      </c>
      <c r="Z85">
        <v>19.29</v>
      </c>
      <c r="AA85">
        <v>0.88</v>
      </c>
      <c r="AB85">
        <v>0</v>
      </c>
      <c r="AC85">
        <v>10.96</v>
      </c>
      <c r="AD85">
        <v>32.89</v>
      </c>
      <c r="AE85">
        <v>0</v>
      </c>
      <c r="AF85">
        <v>0.48</v>
      </c>
      <c r="AG85">
        <v>11.58</v>
      </c>
      <c r="AH85">
        <v>0</v>
      </c>
      <c r="AI85">
        <v>48.24</v>
      </c>
      <c r="AJ85">
        <v>0.77</v>
      </c>
      <c r="AK85">
        <v>192.94</v>
      </c>
      <c r="AL85">
        <v>1.93</v>
      </c>
      <c r="AM85">
        <v>48.6</v>
      </c>
      <c r="AN85">
        <v>48.24</v>
      </c>
      <c r="AO85">
        <v>0</v>
      </c>
      <c r="AP85">
        <v>0</v>
      </c>
      <c r="AQ85">
        <v>0.97</v>
      </c>
      <c r="AR85">
        <v>0.52</v>
      </c>
      <c r="AS85">
        <v>28.94</v>
      </c>
      <c r="AT85">
        <v>32.89</v>
      </c>
      <c r="AU85">
        <v>66.75</v>
      </c>
      <c r="AV85">
        <v>32.89</v>
      </c>
      <c r="AW85">
        <v>96.47</v>
      </c>
      <c r="AX85">
        <v>168.58</v>
      </c>
      <c r="AY85">
        <v>48.24</v>
      </c>
      <c r="AZ85">
        <v>0.61</v>
      </c>
      <c r="BA85">
        <v>24.12</v>
      </c>
      <c r="BB85">
        <v>1.93</v>
      </c>
      <c r="BC85">
        <v>90.68</v>
      </c>
      <c r="BD85">
        <v>1.93</v>
      </c>
      <c r="BE85">
        <v>96.47</v>
      </c>
      <c r="BF85">
        <v>1.59</v>
      </c>
      <c r="BG85">
        <v>0.35</v>
      </c>
      <c r="BH85">
        <v>13.51</v>
      </c>
      <c r="BI85">
        <v>0</v>
      </c>
      <c r="BJ85">
        <v>0</v>
      </c>
      <c r="BK85">
        <v>241.18</v>
      </c>
      <c r="BL85">
        <v>0</v>
      </c>
      <c r="BM85">
        <v>64.709999999999994</v>
      </c>
      <c r="BN85">
        <v>0</v>
      </c>
      <c r="BO85">
        <v>96.47</v>
      </c>
      <c r="BP85">
        <v>48.24</v>
      </c>
      <c r="BQ85">
        <v>0</v>
      </c>
      <c r="BR85">
        <v>72.349999999999994</v>
      </c>
      <c r="BS85">
        <v>84.1</v>
      </c>
      <c r="BT85">
        <v>0</v>
      </c>
      <c r="BU85">
        <v>0.88</v>
      </c>
      <c r="BV85">
        <v>0</v>
      </c>
      <c r="BW85">
        <v>17.5</v>
      </c>
      <c r="BX85">
        <v>0</v>
      </c>
      <c r="BY85">
        <v>24.12</v>
      </c>
      <c r="BZ85">
        <v>48.24</v>
      </c>
      <c r="CA85">
        <v>0</v>
      </c>
      <c r="CB85">
        <v>0</v>
      </c>
      <c r="CC85">
        <v>24.12</v>
      </c>
      <c r="CD85">
        <v>21.75</v>
      </c>
      <c r="CE85">
        <v>67.53</v>
      </c>
      <c r="CF85">
        <v>24.12</v>
      </c>
      <c r="CG85">
        <v>0</v>
      </c>
      <c r="CH85">
        <v>24.24</v>
      </c>
      <c r="CI85">
        <v>0</v>
      </c>
      <c r="CJ85">
        <v>0</v>
      </c>
      <c r="CK85">
        <v>24.12</v>
      </c>
      <c r="CL85">
        <v>38.590000000000003</v>
      </c>
      <c r="CM85">
        <v>0</v>
      </c>
      <c r="CN85">
        <v>24.12</v>
      </c>
    </row>
    <row r="86" spans="7:92">
      <c r="G86" t="s">
        <v>128</v>
      </c>
      <c r="H86" s="73">
        <v>897.78000000000009</v>
      </c>
      <c r="I86" s="46">
        <v>368.96000000000004</v>
      </c>
      <c r="J86" s="46">
        <v>669.32</v>
      </c>
      <c r="K86" s="46">
        <v>131.38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0.68</v>
      </c>
      <c r="Z86">
        <v>19.29</v>
      </c>
      <c r="AA86">
        <v>0.88</v>
      </c>
      <c r="AB86">
        <v>0</v>
      </c>
      <c r="AC86">
        <v>10.96</v>
      </c>
      <c r="AD86">
        <v>32.89</v>
      </c>
      <c r="AE86">
        <v>0</v>
      </c>
      <c r="AF86">
        <v>0.48</v>
      </c>
      <c r="AG86">
        <v>11.58</v>
      </c>
      <c r="AH86">
        <v>0</v>
      </c>
      <c r="AI86">
        <v>48.24</v>
      </c>
      <c r="AJ86">
        <v>0.77</v>
      </c>
      <c r="AK86">
        <v>192.94</v>
      </c>
      <c r="AL86">
        <v>1.93</v>
      </c>
      <c r="AM86">
        <v>48.6</v>
      </c>
      <c r="AN86">
        <v>48.24</v>
      </c>
      <c r="AO86">
        <v>0</v>
      </c>
      <c r="AP86">
        <v>0</v>
      </c>
      <c r="AQ86">
        <v>0.97</v>
      </c>
      <c r="AR86">
        <v>0.52</v>
      </c>
      <c r="AS86">
        <v>28.94</v>
      </c>
      <c r="AT86">
        <v>32.89</v>
      </c>
      <c r="AU86">
        <v>66.75</v>
      </c>
      <c r="AV86">
        <v>32.89</v>
      </c>
      <c r="AW86">
        <v>96.47</v>
      </c>
      <c r="AX86">
        <v>168.58</v>
      </c>
      <c r="AY86">
        <v>48.24</v>
      </c>
      <c r="AZ86">
        <v>0.61</v>
      </c>
      <c r="BA86">
        <v>24.12</v>
      </c>
      <c r="BB86">
        <v>1.93</v>
      </c>
      <c r="BC86">
        <v>90.68</v>
      </c>
      <c r="BD86">
        <v>1.93</v>
      </c>
      <c r="BE86">
        <v>96.47</v>
      </c>
      <c r="BF86">
        <v>1.59</v>
      </c>
      <c r="BG86">
        <v>0.35</v>
      </c>
      <c r="BH86">
        <v>13.51</v>
      </c>
      <c r="BI86">
        <v>0</v>
      </c>
      <c r="BJ86">
        <v>0</v>
      </c>
      <c r="BK86">
        <v>241.18</v>
      </c>
      <c r="BL86">
        <v>0</v>
      </c>
      <c r="BM86">
        <v>64.709999999999994</v>
      </c>
      <c r="BN86">
        <v>0</v>
      </c>
      <c r="BO86">
        <v>96.47</v>
      </c>
      <c r="BP86">
        <v>48.24</v>
      </c>
      <c r="BQ86">
        <v>0</v>
      </c>
      <c r="BR86">
        <v>72.349999999999994</v>
      </c>
      <c r="BS86">
        <v>84.1</v>
      </c>
      <c r="BT86">
        <v>0</v>
      </c>
      <c r="BU86">
        <v>0.88</v>
      </c>
      <c r="BV86">
        <v>0</v>
      </c>
      <c r="BW86">
        <v>17.5</v>
      </c>
      <c r="BX86">
        <v>0</v>
      </c>
      <c r="BY86">
        <v>24.12</v>
      </c>
      <c r="BZ86">
        <v>48.24</v>
      </c>
      <c r="CA86">
        <v>0</v>
      </c>
      <c r="CB86">
        <v>0</v>
      </c>
      <c r="CC86">
        <v>24.12</v>
      </c>
      <c r="CD86">
        <v>21.75</v>
      </c>
      <c r="CE86">
        <v>67.53</v>
      </c>
      <c r="CF86">
        <v>24.12</v>
      </c>
      <c r="CG86">
        <v>0</v>
      </c>
      <c r="CH86">
        <v>24.24</v>
      </c>
      <c r="CI86">
        <v>0</v>
      </c>
      <c r="CJ86">
        <v>0</v>
      </c>
      <c r="CK86">
        <v>24.12</v>
      </c>
      <c r="CL86">
        <v>38.590000000000003</v>
      </c>
      <c r="CM86">
        <v>0</v>
      </c>
      <c r="CN86">
        <v>24.12</v>
      </c>
    </row>
    <row r="87" spans="7:92">
      <c r="G87" t="s">
        <v>129</v>
      </c>
      <c r="H87" s="73">
        <v>897.78000000000009</v>
      </c>
      <c r="I87" s="46">
        <v>368.96000000000004</v>
      </c>
      <c r="J87" s="46">
        <v>669.5</v>
      </c>
      <c r="K87" s="46">
        <v>131.38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0.68</v>
      </c>
      <c r="Z87">
        <v>19.29</v>
      </c>
      <c r="AA87">
        <v>0.88</v>
      </c>
      <c r="AB87">
        <v>0</v>
      </c>
      <c r="AC87">
        <v>10.96</v>
      </c>
      <c r="AD87">
        <v>32.89</v>
      </c>
      <c r="AE87">
        <v>0</v>
      </c>
      <c r="AF87">
        <v>0.48</v>
      </c>
      <c r="AG87">
        <v>11.58</v>
      </c>
      <c r="AH87">
        <v>0</v>
      </c>
      <c r="AI87">
        <v>48.24</v>
      </c>
      <c r="AJ87">
        <v>0.77</v>
      </c>
      <c r="AK87">
        <v>192.94</v>
      </c>
      <c r="AL87">
        <v>1.93</v>
      </c>
      <c r="AM87">
        <v>48.6</v>
      </c>
      <c r="AN87">
        <v>48.24</v>
      </c>
      <c r="AO87">
        <v>0</v>
      </c>
      <c r="AP87">
        <v>0</v>
      </c>
      <c r="AQ87">
        <v>0.97</v>
      </c>
      <c r="AR87">
        <v>0.52</v>
      </c>
      <c r="AS87">
        <v>28.94</v>
      </c>
      <c r="AT87">
        <v>32.89</v>
      </c>
      <c r="AU87">
        <v>66.75</v>
      </c>
      <c r="AV87">
        <v>32.89</v>
      </c>
      <c r="AW87">
        <v>96.47</v>
      </c>
      <c r="AX87">
        <v>168.58</v>
      </c>
      <c r="AY87">
        <v>48.24</v>
      </c>
      <c r="AZ87">
        <v>0.61</v>
      </c>
      <c r="BA87">
        <v>24.12</v>
      </c>
      <c r="BB87">
        <v>1.93</v>
      </c>
      <c r="BC87">
        <v>90.68</v>
      </c>
      <c r="BD87">
        <v>1.93</v>
      </c>
      <c r="BE87">
        <v>96.47</v>
      </c>
      <c r="BF87">
        <v>1.59</v>
      </c>
      <c r="BG87">
        <v>0.35</v>
      </c>
      <c r="BH87">
        <v>13.51</v>
      </c>
      <c r="BI87">
        <v>0</v>
      </c>
      <c r="BJ87">
        <v>0</v>
      </c>
      <c r="BK87">
        <v>241.18</v>
      </c>
      <c r="BL87">
        <v>0</v>
      </c>
      <c r="BM87">
        <v>64.709999999999994</v>
      </c>
      <c r="BN87">
        <v>0</v>
      </c>
      <c r="BO87">
        <v>96.47</v>
      </c>
      <c r="BP87">
        <v>48.24</v>
      </c>
      <c r="BQ87">
        <v>0</v>
      </c>
      <c r="BR87">
        <v>72.349999999999994</v>
      </c>
      <c r="BS87">
        <v>84.1</v>
      </c>
      <c r="BT87">
        <v>0</v>
      </c>
      <c r="BU87">
        <v>0.88</v>
      </c>
      <c r="BV87">
        <v>0</v>
      </c>
      <c r="BW87">
        <v>17.68</v>
      </c>
      <c r="BX87">
        <v>0</v>
      </c>
      <c r="BY87">
        <v>24.12</v>
      </c>
      <c r="BZ87">
        <v>48.24</v>
      </c>
      <c r="CA87">
        <v>0</v>
      </c>
      <c r="CB87">
        <v>0</v>
      </c>
      <c r="CC87">
        <v>24.12</v>
      </c>
      <c r="CD87">
        <v>21.75</v>
      </c>
      <c r="CE87">
        <v>67.53</v>
      </c>
      <c r="CF87">
        <v>24.12</v>
      </c>
      <c r="CG87">
        <v>0</v>
      </c>
      <c r="CH87">
        <v>24.24</v>
      </c>
      <c r="CI87">
        <v>0</v>
      </c>
      <c r="CJ87">
        <v>0</v>
      </c>
      <c r="CK87">
        <v>24.12</v>
      </c>
      <c r="CL87">
        <v>38.590000000000003</v>
      </c>
      <c r="CM87">
        <v>0</v>
      </c>
      <c r="CN87">
        <v>24.12</v>
      </c>
    </row>
    <row r="88" spans="7:92">
      <c r="G88" t="s">
        <v>130</v>
      </c>
      <c r="H88" s="73">
        <v>897.78000000000009</v>
      </c>
      <c r="I88" s="46">
        <v>368.96000000000004</v>
      </c>
      <c r="J88" s="46">
        <v>669.5</v>
      </c>
      <c r="K88" s="46">
        <v>131.38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0.68</v>
      </c>
      <c r="Z88">
        <v>19.29</v>
      </c>
      <c r="AA88">
        <v>0.88</v>
      </c>
      <c r="AB88">
        <v>0</v>
      </c>
      <c r="AC88">
        <v>10.96</v>
      </c>
      <c r="AD88">
        <v>32.89</v>
      </c>
      <c r="AE88">
        <v>0</v>
      </c>
      <c r="AF88">
        <v>0.48</v>
      </c>
      <c r="AG88">
        <v>11.58</v>
      </c>
      <c r="AH88">
        <v>0</v>
      </c>
      <c r="AI88">
        <v>48.24</v>
      </c>
      <c r="AJ88">
        <v>0.77</v>
      </c>
      <c r="AK88">
        <v>192.94</v>
      </c>
      <c r="AL88">
        <v>1.93</v>
      </c>
      <c r="AM88">
        <v>48.6</v>
      </c>
      <c r="AN88">
        <v>48.24</v>
      </c>
      <c r="AO88">
        <v>0</v>
      </c>
      <c r="AP88">
        <v>0</v>
      </c>
      <c r="AQ88">
        <v>0.97</v>
      </c>
      <c r="AR88">
        <v>0.52</v>
      </c>
      <c r="AS88">
        <v>28.94</v>
      </c>
      <c r="AT88">
        <v>32.89</v>
      </c>
      <c r="AU88">
        <v>66.75</v>
      </c>
      <c r="AV88">
        <v>32.89</v>
      </c>
      <c r="AW88">
        <v>96.47</v>
      </c>
      <c r="AX88">
        <v>168.58</v>
      </c>
      <c r="AY88">
        <v>48.24</v>
      </c>
      <c r="AZ88">
        <v>0.61</v>
      </c>
      <c r="BA88">
        <v>24.12</v>
      </c>
      <c r="BB88">
        <v>1.93</v>
      </c>
      <c r="BC88">
        <v>90.68</v>
      </c>
      <c r="BD88">
        <v>1.93</v>
      </c>
      <c r="BE88">
        <v>96.47</v>
      </c>
      <c r="BF88">
        <v>1.59</v>
      </c>
      <c r="BG88">
        <v>0.35</v>
      </c>
      <c r="BH88">
        <v>13.51</v>
      </c>
      <c r="BI88">
        <v>0</v>
      </c>
      <c r="BJ88">
        <v>0</v>
      </c>
      <c r="BK88">
        <v>241.18</v>
      </c>
      <c r="BL88">
        <v>0</v>
      </c>
      <c r="BM88">
        <v>64.709999999999994</v>
      </c>
      <c r="BN88">
        <v>0</v>
      </c>
      <c r="BO88">
        <v>96.47</v>
      </c>
      <c r="BP88">
        <v>48.24</v>
      </c>
      <c r="BQ88">
        <v>0</v>
      </c>
      <c r="BR88">
        <v>72.349999999999994</v>
      </c>
      <c r="BS88">
        <v>84.1</v>
      </c>
      <c r="BT88">
        <v>0</v>
      </c>
      <c r="BU88">
        <v>0.88</v>
      </c>
      <c r="BV88">
        <v>0</v>
      </c>
      <c r="BW88">
        <v>17.68</v>
      </c>
      <c r="BX88">
        <v>0</v>
      </c>
      <c r="BY88">
        <v>24.12</v>
      </c>
      <c r="BZ88">
        <v>48.24</v>
      </c>
      <c r="CA88">
        <v>0</v>
      </c>
      <c r="CB88">
        <v>0</v>
      </c>
      <c r="CC88">
        <v>24.12</v>
      </c>
      <c r="CD88">
        <v>21.75</v>
      </c>
      <c r="CE88">
        <v>67.53</v>
      </c>
      <c r="CF88">
        <v>24.12</v>
      </c>
      <c r="CG88">
        <v>0</v>
      </c>
      <c r="CH88">
        <v>24.24</v>
      </c>
      <c r="CI88">
        <v>0</v>
      </c>
      <c r="CJ88">
        <v>0</v>
      </c>
      <c r="CK88">
        <v>24.12</v>
      </c>
      <c r="CL88">
        <v>38.590000000000003</v>
      </c>
      <c r="CM88">
        <v>0</v>
      </c>
      <c r="CN88">
        <v>24.12</v>
      </c>
    </row>
    <row r="89" spans="7:92">
      <c r="G89" t="s">
        <v>131</v>
      </c>
      <c r="H89" s="73">
        <v>897.78000000000009</v>
      </c>
      <c r="I89" s="46">
        <v>368.96000000000004</v>
      </c>
      <c r="J89" s="46">
        <v>669.5</v>
      </c>
      <c r="K89" s="46">
        <v>131.38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0.68</v>
      </c>
      <c r="Z89">
        <v>19.29</v>
      </c>
      <c r="AA89">
        <v>0.88</v>
      </c>
      <c r="AB89">
        <v>0</v>
      </c>
      <c r="AC89">
        <v>10.96</v>
      </c>
      <c r="AD89">
        <v>32.89</v>
      </c>
      <c r="AE89">
        <v>0</v>
      </c>
      <c r="AF89">
        <v>0.48</v>
      </c>
      <c r="AG89">
        <v>11.58</v>
      </c>
      <c r="AH89">
        <v>0</v>
      </c>
      <c r="AI89">
        <v>48.24</v>
      </c>
      <c r="AJ89">
        <v>0.77</v>
      </c>
      <c r="AK89">
        <v>192.94</v>
      </c>
      <c r="AL89">
        <v>1.93</v>
      </c>
      <c r="AM89">
        <v>48.6</v>
      </c>
      <c r="AN89">
        <v>48.24</v>
      </c>
      <c r="AO89">
        <v>0</v>
      </c>
      <c r="AP89">
        <v>0</v>
      </c>
      <c r="AQ89">
        <v>0.97</v>
      </c>
      <c r="AR89">
        <v>0.52</v>
      </c>
      <c r="AS89">
        <v>28.94</v>
      </c>
      <c r="AT89">
        <v>32.89</v>
      </c>
      <c r="AU89">
        <v>66.75</v>
      </c>
      <c r="AV89">
        <v>32.89</v>
      </c>
      <c r="AW89">
        <v>96.47</v>
      </c>
      <c r="AX89">
        <v>168.58</v>
      </c>
      <c r="AY89">
        <v>48.24</v>
      </c>
      <c r="AZ89">
        <v>0.61</v>
      </c>
      <c r="BA89">
        <v>24.12</v>
      </c>
      <c r="BB89">
        <v>1.93</v>
      </c>
      <c r="BC89">
        <v>90.68</v>
      </c>
      <c r="BD89">
        <v>1.93</v>
      </c>
      <c r="BE89">
        <v>96.47</v>
      </c>
      <c r="BF89">
        <v>1.59</v>
      </c>
      <c r="BG89">
        <v>0.35</v>
      </c>
      <c r="BH89">
        <v>13.51</v>
      </c>
      <c r="BI89">
        <v>0</v>
      </c>
      <c r="BJ89">
        <v>0</v>
      </c>
      <c r="BK89">
        <v>241.18</v>
      </c>
      <c r="BL89">
        <v>0</v>
      </c>
      <c r="BM89">
        <v>64.709999999999994</v>
      </c>
      <c r="BN89">
        <v>0</v>
      </c>
      <c r="BO89">
        <v>96.47</v>
      </c>
      <c r="BP89">
        <v>48.24</v>
      </c>
      <c r="BQ89">
        <v>0</v>
      </c>
      <c r="BR89">
        <v>72.349999999999994</v>
      </c>
      <c r="BS89">
        <v>84.1</v>
      </c>
      <c r="BT89">
        <v>0</v>
      </c>
      <c r="BU89">
        <v>0.88</v>
      </c>
      <c r="BV89">
        <v>0</v>
      </c>
      <c r="BW89">
        <v>17.68</v>
      </c>
      <c r="BX89">
        <v>0</v>
      </c>
      <c r="BY89">
        <v>24.12</v>
      </c>
      <c r="BZ89">
        <v>48.24</v>
      </c>
      <c r="CA89">
        <v>0</v>
      </c>
      <c r="CB89">
        <v>0</v>
      </c>
      <c r="CC89">
        <v>24.12</v>
      </c>
      <c r="CD89">
        <v>21.75</v>
      </c>
      <c r="CE89">
        <v>67.53</v>
      </c>
      <c r="CF89">
        <v>24.12</v>
      </c>
      <c r="CG89">
        <v>0</v>
      </c>
      <c r="CH89">
        <v>24.24</v>
      </c>
      <c r="CI89">
        <v>0</v>
      </c>
      <c r="CJ89">
        <v>0</v>
      </c>
      <c r="CK89">
        <v>24.12</v>
      </c>
      <c r="CL89">
        <v>38.590000000000003</v>
      </c>
      <c r="CM89">
        <v>0</v>
      </c>
      <c r="CN89">
        <v>24.12</v>
      </c>
    </row>
    <row r="90" spans="7:92">
      <c r="G90" t="s">
        <v>132</v>
      </c>
      <c r="H90" s="73">
        <v>897.78000000000009</v>
      </c>
      <c r="I90" s="46">
        <v>368.96000000000004</v>
      </c>
      <c r="J90" s="46">
        <v>669.5</v>
      </c>
      <c r="K90" s="46">
        <v>131.38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0.68</v>
      </c>
      <c r="Z90">
        <v>19.29</v>
      </c>
      <c r="AA90">
        <v>0.88</v>
      </c>
      <c r="AB90">
        <v>0</v>
      </c>
      <c r="AC90">
        <v>10.96</v>
      </c>
      <c r="AD90">
        <v>32.89</v>
      </c>
      <c r="AE90">
        <v>0</v>
      </c>
      <c r="AF90">
        <v>0.48</v>
      </c>
      <c r="AG90">
        <v>11.58</v>
      </c>
      <c r="AH90">
        <v>0</v>
      </c>
      <c r="AI90">
        <v>48.24</v>
      </c>
      <c r="AJ90">
        <v>0.77</v>
      </c>
      <c r="AK90">
        <v>192.94</v>
      </c>
      <c r="AL90">
        <v>1.93</v>
      </c>
      <c r="AM90">
        <v>48.6</v>
      </c>
      <c r="AN90">
        <v>48.24</v>
      </c>
      <c r="AO90">
        <v>0</v>
      </c>
      <c r="AP90">
        <v>0</v>
      </c>
      <c r="AQ90">
        <v>0.97</v>
      </c>
      <c r="AR90">
        <v>0.52</v>
      </c>
      <c r="AS90">
        <v>28.94</v>
      </c>
      <c r="AT90">
        <v>32.89</v>
      </c>
      <c r="AU90">
        <v>66.75</v>
      </c>
      <c r="AV90">
        <v>32.89</v>
      </c>
      <c r="AW90">
        <v>96.47</v>
      </c>
      <c r="AX90">
        <v>168.58</v>
      </c>
      <c r="AY90">
        <v>48.24</v>
      </c>
      <c r="AZ90">
        <v>0.61</v>
      </c>
      <c r="BA90">
        <v>24.12</v>
      </c>
      <c r="BB90">
        <v>1.93</v>
      </c>
      <c r="BC90">
        <v>90.68</v>
      </c>
      <c r="BD90">
        <v>1.93</v>
      </c>
      <c r="BE90">
        <v>96.47</v>
      </c>
      <c r="BF90">
        <v>1.59</v>
      </c>
      <c r="BG90">
        <v>0.35</v>
      </c>
      <c r="BH90">
        <v>13.51</v>
      </c>
      <c r="BI90">
        <v>0</v>
      </c>
      <c r="BJ90">
        <v>0</v>
      </c>
      <c r="BK90">
        <v>241.18</v>
      </c>
      <c r="BL90">
        <v>0</v>
      </c>
      <c r="BM90">
        <v>64.709999999999994</v>
      </c>
      <c r="BN90">
        <v>0</v>
      </c>
      <c r="BO90">
        <v>96.47</v>
      </c>
      <c r="BP90">
        <v>48.24</v>
      </c>
      <c r="BQ90">
        <v>0</v>
      </c>
      <c r="BR90">
        <v>72.349999999999994</v>
      </c>
      <c r="BS90">
        <v>84.1</v>
      </c>
      <c r="BT90">
        <v>0</v>
      </c>
      <c r="BU90">
        <v>0.88</v>
      </c>
      <c r="BV90">
        <v>0</v>
      </c>
      <c r="BW90">
        <v>17.68</v>
      </c>
      <c r="BX90">
        <v>0</v>
      </c>
      <c r="BY90">
        <v>24.12</v>
      </c>
      <c r="BZ90">
        <v>48.24</v>
      </c>
      <c r="CA90">
        <v>0</v>
      </c>
      <c r="CB90">
        <v>0</v>
      </c>
      <c r="CC90">
        <v>24.12</v>
      </c>
      <c r="CD90">
        <v>21.75</v>
      </c>
      <c r="CE90">
        <v>67.53</v>
      </c>
      <c r="CF90">
        <v>24.12</v>
      </c>
      <c r="CG90">
        <v>0</v>
      </c>
      <c r="CH90">
        <v>24.24</v>
      </c>
      <c r="CI90">
        <v>0</v>
      </c>
      <c r="CJ90">
        <v>0</v>
      </c>
      <c r="CK90">
        <v>24.12</v>
      </c>
      <c r="CL90">
        <v>38.590000000000003</v>
      </c>
      <c r="CM90">
        <v>0</v>
      </c>
      <c r="CN90">
        <v>24.12</v>
      </c>
    </row>
    <row r="91" spans="7:92">
      <c r="G91" t="s">
        <v>133</v>
      </c>
      <c r="H91" s="73">
        <v>1100.8</v>
      </c>
      <c r="I91" s="46">
        <v>405.14</v>
      </c>
      <c r="J91" s="46">
        <v>766.16000000000008</v>
      </c>
      <c r="K91" s="46">
        <v>131.38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0.68</v>
      </c>
      <c r="Z91">
        <v>19.29</v>
      </c>
      <c r="AA91">
        <v>0.88</v>
      </c>
      <c r="AB91">
        <v>0</v>
      </c>
      <c r="AC91">
        <v>10.96</v>
      </c>
      <c r="AD91">
        <v>32.89</v>
      </c>
      <c r="AE91">
        <v>108.53</v>
      </c>
      <c r="AF91">
        <v>0.48</v>
      </c>
      <c r="AG91">
        <v>8.68</v>
      </c>
      <c r="AH91">
        <v>48.24</v>
      </c>
      <c r="AI91">
        <v>48.24</v>
      </c>
      <c r="AJ91">
        <v>0.72</v>
      </c>
      <c r="AK91">
        <v>192.94</v>
      </c>
      <c r="AL91">
        <v>1.93</v>
      </c>
      <c r="AM91">
        <v>48.6</v>
      </c>
      <c r="AN91">
        <v>48.24</v>
      </c>
      <c r="AO91">
        <v>0</v>
      </c>
      <c r="AP91">
        <v>0</v>
      </c>
      <c r="AQ91">
        <v>0.97</v>
      </c>
      <c r="AR91">
        <v>0.52</v>
      </c>
      <c r="AS91">
        <v>28.94</v>
      </c>
      <c r="AT91">
        <v>32.89</v>
      </c>
      <c r="AU91">
        <v>66.75</v>
      </c>
      <c r="AV91">
        <v>32.89</v>
      </c>
      <c r="AW91">
        <v>96.47</v>
      </c>
      <c r="AX91">
        <v>168.58</v>
      </c>
      <c r="AY91">
        <v>48.24</v>
      </c>
      <c r="AZ91">
        <v>0.61</v>
      </c>
      <c r="BA91">
        <v>24.12</v>
      </c>
      <c r="BB91">
        <v>1.93</v>
      </c>
      <c r="BC91">
        <v>90.68</v>
      </c>
      <c r="BD91">
        <v>2.89</v>
      </c>
      <c r="BE91">
        <v>96.47</v>
      </c>
      <c r="BF91">
        <v>1.59</v>
      </c>
      <c r="BG91">
        <v>0.35</v>
      </c>
      <c r="BH91">
        <v>13.51</v>
      </c>
      <c r="BI91">
        <v>0</v>
      </c>
      <c r="BJ91">
        <v>0</v>
      </c>
      <c r="BK91">
        <v>241.18</v>
      </c>
      <c r="BL91">
        <v>0</v>
      </c>
      <c r="BM91">
        <v>64.709999999999994</v>
      </c>
      <c r="BN91">
        <v>0</v>
      </c>
      <c r="BO91">
        <v>96.47</v>
      </c>
      <c r="BP91">
        <v>48.24</v>
      </c>
      <c r="BQ91">
        <v>36.18</v>
      </c>
      <c r="BR91">
        <v>72.349999999999994</v>
      </c>
      <c r="BS91">
        <v>84.1</v>
      </c>
      <c r="BT91">
        <v>0</v>
      </c>
      <c r="BU91">
        <v>0.88</v>
      </c>
      <c r="BV91">
        <v>0</v>
      </c>
      <c r="BW91">
        <v>17.87</v>
      </c>
      <c r="BX91">
        <v>0</v>
      </c>
      <c r="BY91">
        <v>24.12</v>
      </c>
      <c r="BZ91">
        <v>48.24</v>
      </c>
      <c r="CA91">
        <v>0</v>
      </c>
      <c r="CB91">
        <v>0</v>
      </c>
      <c r="CC91">
        <v>24.12</v>
      </c>
      <c r="CD91">
        <v>21.75</v>
      </c>
      <c r="CE91">
        <v>67.53</v>
      </c>
      <c r="CF91">
        <v>24.12</v>
      </c>
      <c r="CG91">
        <v>0</v>
      </c>
      <c r="CH91">
        <v>24.24</v>
      </c>
      <c r="CI91">
        <v>96.47</v>
      </c>
      <c r="CJ91">
        <v>48.24</v>
      </c>
      <c r="CK91">
        <v>24.12</v>
      </c>
      <c r="CL91">
        <v>38.590000000000003</v>
      </c>
      <c r="CM91">
        <v>0</v>
      </c>
      <c r="CN91">
        <v>24.12</v>
      </c>
    </row>
    <row r="92" spans="7:92">
      <c r="G92" t="s">
        <v>134</v>
      </c>
      <c r="H92" s="73">
        <v>1100.8</v>
      </c>
      <c r="I92" s="46">
        <v>405.14</v>
      </c>
      <c r="J92" s="46">
        <v>766.16000000000008</v>
      </c>
      <c r="K92" s="46">
        <v>131.38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0.68</v>
      </c>
      <c r="Z92">
        <v>19.29</v>
      </c>
      <c r="AA92">
        <v>0.88</v>
      </c>
      <c r="AB92">
        <v>0</v>
      </c>
      <c r="AC92">
        <v>10.96</v>
      </c>
      <c r="AD92">
        <v>32.89</v>
      </c>
      <c r="AE92">
        <v>108.53</v>
      </c>
      <c r="AF92">
        <v>0.48</v>
      </c>
      <c r="AG92">
        <v>8.68</v>
      </c>
      <c r="AH92">
        <v>48.24</v>
      </c>
      <c r="AI92">
        <v>48.24</v>
      </c>
      <c r="AJ92">
        <v>0.72</v>
      </c>
      <c r="AK92">
        <v>192.94</v>
      </c>
      <c r="AL92">
        <v>1.93</v>
      </c>
      <c r="AM92">
        <v>48.6</v>
      </c>
      <c r="AN92">
        <v>48.24</v>
      </c>
      <c r="AO92">
        <v>0</v>
      </c>
      <c r="AP92">
        <v>0</v>
      </c>
      <c r="AQ92">
        <v>0.97</v>
      </c>
      <c r="AR92">
        <v>0.52</v>
      </c>
      <c r="AS92">
        <v>28.94</v>
      </c>
      <c r="AT92">
        <v>32.89</v>
      </c>
      <c r="AU92">
        <v>66.75</v>
      </c>
      <c r="AV92">
        <v>32.89</v>
      </c>
      <c r="AW92">
        <v>96.47</v>
      </c>
      <c r="AX92">
        <v>168.58</v>
      </c>
      <c r="AY92">
        <v>48.24</v>
      </c>
      <c r="AZ92">
        <v>0.61</v>
      </c>
      <c r="BA92">
        <v>24.12</v>
      </c>
      <c r="BB92">
        <v>1.93</v>
      </c>
      <c r="BC92">
        <v>90.68</v>
      </c>
      <c r="BD92">
        <v>2.89</v>
      </c>
      <c r="BE92">
        <v>96.47</v>
      </c>
      <c r="BF92">
        <v>1.59</v>
      </c>
      <c r="BG92">
        <v>0.35</v>
      </c>
      <c r="BH92">
        <v>13.51</v>
      </c>
      <c r="BI92">
        <v>0</v>
      </c>
      <c r="BJ92">
        <v>0</v>
      </c>
      <c r="BK92">
        <v>241.18</v>
      </c>
      <c r="BL92">
        <v>0</v>
      </c>
      <c r="BM92">
        <v>64.709999999999994</v>
      </c>
      <c r="BN92">
        <v>0</v>
      </c>
      <c r="BO92">
        <v>96.47</v>
      </c>
      <c r="BP92">
        <v>48.24</v>
      </c>
      <c r="BQ92">
        <v>36.18</v>
      </c>
      <c r="BR92">
        <v>72.349999999999994</v>
      </c>
      <c r="BS92">
        <v>84.1</v>
      </c>
      <c r="BT92">
        <v>0</v>
      </c>
      <c r="BU92">
        <v>0.88</v>
      </c>
      <c r="BV92">
        <v>0</v>
      </c>
      <c r="BW92">
        <v>17.87</v>
      </c>
      <c r="BX92">
        <v>0</v>
      </c>
      <c r="BY92">
        <v>24.12</v>
      </c>
      <c r="BZ92">
        <v>48.24</v>
      </c>
      <c r="CA92">
        <v>0</v>
      </c>
      <c r="CB92">
        <v>0</v>
      </c>
      <c r="CC92">
        <v>24.12</v>
      </c>
      <c r="CD92">
        <v>21.75</v>
      </c>
      <c r="CE92">
        <v>67.53</v>
      </c>
      <c r="CF92">
        <v>24.12</v>
      </c>
      <c r="CG92">
        <v>0</v>
      </c>
      <c r="CH92">
        <v>24.24</v>
      </c>
      <c r="CI92">
        <v>96.47</v>
      </c>
      <c r="CJ92">
        <v>48.24</v>
      </c>
      <c r="CK92">
        <v>24.12</v>
      </c>
      <c r="CL92">
        <v>38.590000000000003</v>
      </c>
      <c r="CM92">
        <v>0</v>
      </c>
      <c r="CN92">
        <v>24.12</v>
      </c>
    </row>
    <row r="93" spans="7:92">
      <c r="G93" t="s">
        <v>135</v>
      </c>
      <c r="H93" s="73">
        <v>1100.8</v>
      </c>
      <c r="I93" s="46">
        <v>665.6</v>
      </c>
      <c r="J93" s="46">
        <v>766.16000000000008</v>
      </c>
      <c r="K93" s="46">
        <v>131.38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0.68</v>
      </c>
      <c r="Z93">
        <v>19.29</v>
      </c>
      <c r="AA93">
        <v>0.88</v>
      </c>
      <c r="AB93">
        <v>0</v>
      </c>
      <c r="AC93">
        <v>10.96</v>
      </c>
      <c r="AD93">
        <v>32.89</v>
      </c>
      <c r="AE93">
        <v>108.53</v>
      </c>
      <c r="AF93">
        <v>0.48</v>
      </c>
      <c r="AG93">
        <v>8.68</v>
      </c>
      <c r="AH93">
        <v>48.24</v>
      </c>
      <c r="AI93">
        <v>48.24</v>
      </c>
      <c r="AJ93">
        <v>0.72</v>
      </c>
      <c r="AK93">
        <v>192.94</v>
      </c>
      <c r="AL93">
        <v>1.93</v>
      </c>
      <c r="AM93">
        <v>48.6</v>
      </c>
      <c r="AN93">
        <v>308.7</v>
      </c>
      <c r="AO93">
        <v>0</v>
      </c>
      <c r="AP93">
        <v>0</v>
      </c>
      <c r="AQ93">
        <v>0.97</v>
      </c>
      <c r="AR93">
        <v>0.52</v>
      </c>
      <c r="AS93">
        <v>28.94</v>
      </c>
      <c r="AT93">
        <v>32.89</v>
      </c>
      <c r="AU93">
        <v>66.75</v>
      </c>
      <c r="AV93">
        <v>32.89</v>
      </c>
      <c r="AW93">
        <v>96.47</v>
      </c>
      <c r="AX93">
        <v>168.58</v>
      </c>
      <c r="AY93">
        <v>48.24</v>
      </c>
      <c r="AZ93">
        <v>0.61</v>
      </c>
      <c r="BA93">
        <v>24.12</v>
      </c>
      <c r="BB93">
        <v>1.93</v>
      </c>
      <c r="BC93">
        <v>90.68</v>
      </c>
      <c r="BD93">
        <v>2.89</v>
      </c>
      <c r="BE93">
        <v>96.47</v>
      </c>
      <c r="BF93">
        <v>1.59</v>
      </c>
      <c r="BG93">
        <v>0.35</v>
      </c>
      <c r="BH93">
        <v>13.51</v>
      </c>
      <c r="BI93">
        <v>0</v>
      </c>
      <c r="BJ93">
        <v>0</v>
      </c>
      <c r="BK93">
        <v>241.18</v>
      </c>
      <c r="BL93">
        <v>0</v>
      </c>
      <c r="BM93">
        <v>64.709999999999994</v>
      </c>
      <c r="BN93">
        <v>0</v>
      </c>
      <c r="BO93">
        <v>96.47</v>
      </c>
      <c r="BP93">
        <v>48.24</v>
      </c>
      <c r="BQ93">
        <v>36.18</v>
      </c>
      <c r="BR93">
        <v>72.349999999999994</v>
      </c>
      <c r="BS93">
        <v>84.1</v>
      </c>
      <c r="BT93">
        <v>0</v>
      </c>
      <c r="BU93">
        <v>0.88</v>
      </c>
      <c r="BV93">
        <v>0</v>
      </c>
      <c r="BW93">
        <v>17.87</v>
      </c>
      <c r="BX93">
        <v>0</v>
      </c>
      <c r="BY93">
        <v>24.12</v>
      </c>
      <c r="BZ93">
        <v>48.24</v>
      </c>
      <c r="CA93">
        <v>0</v>
      </c>
      <c r="CB93">
        <v>0</v>
      </c>
      <c r="CC93">
        <v>24.12</v>
      </c>
      <c r="CD93">
        <v>21.75</v>
      </c>
      <c r="CE93">
        <v>67.53</v>
      </c>
      <c r="CF93">
        <v>24.12</v>
      </c>
      <c r="CG93">
        <v>0</v>
      </c>
      <c r="CH93">
        <v>24.24</v>
      </c>
      <c r="CI93">
        <v>96.47</v>
      </c>
      <c r="CJ93">
        <v>48.24</v>
      </c>
      <c r="CK93">
        <v>24.12</v>
      </c>
      <c r="CL93">
        <v>38.590000000000003</v>
      </c>
      <c r="CM93">
        <v>0</v>
      </c>
      <c r="CN93">
        <v>24.12</v>
      </c>
    </row>
    <row r="94" spans="7:92">
      <c r="G94" t="s">
        <v>136</v>
      </c>
      <c r="H94" s="73">
        <v>1100.8</v>
      </c>
      <c r="I94" s="46">
        <v>665.6</v>
      </c>
      <c r="J94" s="46">
        <v>766.16000000000008</v>
      </c>
      <c r="K94" s="46">
        <v>131.38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0.68</v>
      </c>
      <c r="Z94">
        <v>19.29</v>
      </c>
      <c r="AA94">
        <v>0.88</v>
      </c>
      <c r="AB94">
        <v>0</v>
      </c>
      <c r="AC94">
        <v>10.96</v>
      </c>
      <c r="AD94">
        <v>32.89</v>
      </c>
      <c r="AE94">
        <v>108.53</v>
      </c>
      <c r="AF94">
        <v>0.48</v>
      </c>
      <c r="AG94">
        <v>8.68</v>
      </c>
      <c r="AH94">
        <v>48.24</v>
      </c>
      <c r="AI94">
        <v>48.24</v>
      </c>
      <c r="AJ94">
        <v>0.72</v>
      </c>
      <c r="AK94">
        <v>192.94</v>
      </c>
      <c r="AL94">
        <v>1.93</v>
      </c>
      <c r="AM94">
        <v>48.6</v>
      </c>
      <c r="AN94">
        <v>308.7</v>
      </c>
      <c r="AO94">
        <v>0</v>
      </c>
      <c r="AP94">
        <v>0</v>
      </c>
      <c r="AQ94">
        <v>0.97</v>
      </c>
      <c r="AR94">
        <v>0.52</v>
      </c>
      <c r="AS94">
        <v>28.94</v>
      </c>
      <c r="AT94">
        <v>32.89</v>
      </c>
      <c r="AU94">
        <v>66.75</v>
      </c>
      <c r="AV94">
        <v>32.89</v>
      </c>
      <c r="AW94">
        <v>96.47</v>
      </c>
      <c r="AX94">
        <v>168.58</v>
      </c>
      <c r="AY94">
        <v>48.24</v>
      </c>
      <c r="AZ94">
        <v>0.61</v>
      </c>
      <c r="BA94">
        <v>24.12</v>
      </c>
      <c r="BB94">
        <v>1.93</v>
      </c>
      <c r="BC94">
        <v>90.68</v>
      </c>
      <c r="BD94">
        <v>2.89</v>
      </c>
      <c r="BE94">
        <v>96.47</v>
      </c>
      <c r="BF94">
        <v>1.59</v>
      </c>
      <c r="BG94">
        <v>0.35</v>
      </c>
      <c r="BH94">
        <v>13.51</v>
      </c>
      <c r="BI94">
        <v>0</v>
      </c>
      <c r="BJ94">
        <v>0</v>
      </c>
      <c r="BK94">
        <v>241.18</v>
      </c>
      <c r="BL94">
        <v>0</v>
      </c>
      <c r="BM94">
        <v>64.709999999999994</v>
      </c>
      <c r="BN94">
        <v>0</v>
      </c>
      <c r="BO94">
        <v>96.47</v>
      </c>
      <c r="BP94">
        <v>48.24</v>
      </c>
      <c r="BQ94">
        <v>36.18</v>
      </c>
      <c r="BR94">
        <v>72.349999999999994</v>
      </c>
      <c r="BS94">
        <v>84.1</v>
      </c>
      <c r="BT94">
        <v>0</v>
      </c>
      <c r="BU94">
        <v>0.88</v>
      </c>
      <c r="BV94">
        <v>0</v>
      </c>
      <c r="BW94">
        <v>17.87</v>
      </c>
      <c r="BX94">
        <v>0</v>
      </c>
      <c r="BY94">
        <v>24.12</v>
      </c>
      <c r="BZ94">
        <v>48.24</v>
      </c>
      <c r="CA94">
        <v>0</v>
      </c>
      <c r="CB94">
        <v>0</v>
      </c>
      <c r="CC94">
        <v>24.12</v>
      </c>
      <c r="CD94">
        <v>21.75</v>
      </c>
      <c r="CE94">
        <v>67.53</v>
      </c>
      <c r="CF94">
        <v>24.12</v>
      </c>
      <c r="CG94">
        <v>0</v>
      </c>
      <c r="CH94">
        <v>24.24</v>
      </c>
      <c r="CI94">
        <v>96.47</v>
      </c>
      <c r="CJ94">
        <v>48.24</v>
      </c>
      <c r="CK94">
        <v>24.12</v>
      </c>
      <c r="CL94">
        <v>38.590000000000003</v>
      </c>
      <c r="CM94">
        <v>0</v>
      </c>
      <c r="CN94">
        <v>24.12</v>
      </c>
    </row>
    <row r="95" spans="7:92">
      <c r="G95" t="s">
        <v>137</v>
      </c>
      <c r="H95" s="73">
        <v>1100.7099999999998</v>
      </c>
      <c r="I95" s="46">
        <v>665.6</v>
      </c>
      <c r="J95" s="46">
        <v>766.34</v>
      </c>
      <c r="K95" s="46">
        <v>131.38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0.68</v>
      </c>
      <c r="Z95">
        <v>19.29</v>
      </c>
      <c r="AA95">
        <v>0.88</v>
      </c>
      <c r="AB95">
        <v>0</v>
      </c>
      <c r="AC95">
        <v>10.96</v>
      </c>
      <c r="AD95">
        <v>32.89</v>
      </c>
      <c r="AE95">
        <v>108.53</v>
      </c>
      <c r="AF95">
        <v>0.48</v>
      </c>
      <c r="AG95">
        <v>8.68</v>
      </c>
      <c r="AH95">
        <v>48.24</v>
      </c>
      <c r="AI95">
        <v>48.24</v>
      </c>
      <c r="AJ95">
        <v>0.63</v>
      </c>
      <c r="AK95">
        <v>192.94</v>
      </c>
      <c r="AL95">
        <v>1.93</v>
      </c>
      <c r="AM95">
        <v>48.6</v>
      </c>
      <c r="AN95">
        <v>308.7</v>
      </c>
      <c r="AO95">
        <v>0</v>
      </c>
      <c r="AP95">
        <v>0</v>
      </c>
      <c r="AQ95">
        <v>0.97</v>
      </c>
      <c r="AR95">
        <v>0.52</v>
      </c>
      <c r="AS95">
        <v>28.94</v>
      </c>
      <c r="AT95">
        <v>32.89</v>
      </c>
      <c r="AU95">
        <v>66.75</v>
      </c>
      <c r="AV95">
        <v>32.89</v>
      </c>
      <c r="AW95">
        <v>96.47</v>
      </c>
      <c r="AX95">
        <v>168.58</v>
      </c>
      <c r="AY95">
        <v>48.24</v>
      </c>
      <c r="AZ95">
        <v>0.61</v>
      </c>
      <c r="BA95">
        <v>24.12</v>
      </c>
      <c r="BB95">
        <v>1.93</v>
      </c>
      <c r="BC95">
        <v>90.68</v>
      </c>
      <c r="BD95">
        <v>2.89</v>
      </c>
      <c r="BE95">
        <v>96.47</v>
      </c>
      <c r="BF95">
        <v>1.59</v>
      </c>
      <c r="BG95">
        <v>0.35</v>
      </c>
      <c r="BH95">
        <v>13.51</v>
      </c>
      <c r="BI95">
        <v>0</v>
      </c>
      <c r="BJ95">
        <v>0</v>
      </c>
      <c r="BK95">
        <v>241.18</v>
      </c>
      <c r="BL95">
        <v>0</v>
      </c>
      <c r="BM95">
        <v>64.709999999999994</v>
      </c>
      <c r="BN95">
        <v>0</v>
      </c>
      <c r="BO95">
        <v>96.47</v>
      </c>
      <c r="BP95">
        <v>48.24</v>
      </c>
      <c r="BQ95">
        <v>36.18</v>
      </c>
      <c r="BR95">
        <v>72.349999999999994</v>
      </c>
      <c r="BS95">
        <v>84.1</v>
      </c>
      <c r="BT95">
        <v>0</v>
      </c>
      <c r="BU95">
        <v>0.88</v>
      </c>
      <c r="BV95">
        <v>0</v>
      </c>
      <c r="BW95">
        <v>18.05</v>
      </c>
      <c r="BX95">
        <v>0</v>
      </c>
      <c r="BY95">
        <v>24.12</v>
      </c>
      <c r="BZ95">
        <v>48.24</v>
      </c>
      <c r="CA95">
        <v>0</v>
      </c>
      <c r="CB95">
        <v>0</v>
      </c>
      <c r="CC95">
        <v>24.12</v>
      </c>
      <c r="CD95">
        <v>21.75</v>
      </c>
      <c r="CE95">
        <v>67.53</v>
      </c>
      <c r="CF95">
        <v>24.12</v>
      </c>
      <c r="CG95">
        <v>0</v>
      </c>
      <c r="CH95">
        <v>24.24</v>
      </c>
      <c r="CI95">
        <v>96.47</v>
      </c>
      <c r="CJ95">
        <v>48.24</v>
      </c>
      <c r="CK95">
        <v>24.12</v>
      </c>
      <c r="CL95">
        <v>38.590000000000003</v>
      </c>
      <c r="CM95">
        <v>0</v>
      </c>
      <c r="CN95">
        <v>24.12</v>
      </c>
    </row>
    <row r="96" spans="7:92">
      <c r="G96" t="s">
        <v>138</v>
      </c>
      <c r="H96" s="73">
        <v>1100.7099999999998</v>
      </c>
      <c r="I96" s="46">
        <v>665.6</v>
      </c>
      <c r="J96" s="46">
        <v>766.34</v>
      </c>
      <c r="K96" s="46">
        <v>131.38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0.68</v>
      </c>
      <c r="Z96">
        <v>19.29</v>
      </c>
      <c r="AA96">
        <v>0.88</v>
      </c>
      <c r="AB96">
        <v>0</v>
      </c>
      <c r="AC96">
        <v>10.96</v>
      </c>
      <c r="AD96">
        <v>32.89</v>
      </c>
      <c r="AE96">
        <v>108.53</v>
      </c>
      <c r="AF96">
        <v>0.48</v>
      </c>
      <c r="AG96">
        <v>8.68</v>
      </c>
      <c r="AH96">
        <v>48.24</v>
      </c>
      <c r="AI96">
        <v>48.24</v>
      </c>
      <c r="AJ96">
        <v>0.63</v>
      </c>
      <c r="AK96">
        <v>192.94</v>
      </c>
      <c r="AL96">
        <v>1.93</v>
      </c>
      <c r="AM96">
        <v>48.6</v>
      </c>
      <c r="AN96">
        <v>308.7</v>
      </c>
      <c r="AO96">
        <v>0</v>
      </c>
      <c r="AP96">
        <v>0</v>
      </c>
      <c r="AQ96">
        <v>0.97</v>
      </c>
      <c r="AR96">
        <v>0.52</v>
      </c>
      <c r="AS96">
        <v>28.94</v>
      </c>
      <c r="AT96">
        <v>32.89</v>
      </c>
      <c r="AU96">
        <v>66.75</v>
      </c>
      <c r="AV96">
        <v>32.89</v>
      </c>
      <c r="AW96">
        <v>96.47</v>
      </c>
      <c r="AX96">
        <v>168.58</v>
      </c>
      <c r="AY96">
        <v>48.24</v>
      </c>
      <c r="AZ96">
        <v>0.61</v>
      </c>
      <c r="BA96">
        <v>24.12</v>
      </c>
      <c r="BB96">
        <v>1.93</v>
      </c>
      <c r="BC96">
        <v>90.68</v>
      </c>
      <c r="BD96">
        <v>2.89</v>
      </c>
      <c r="BE96">
        <v>96.47</v>
      </c>
      <c r="BF96">
        <v>1.59</v>
      </c>
      <c r="BG96">
        <v>0.35</v>
      </c>
      <c r="BH96">
        <v>13.51</v>
      </c>
      <c r="BI96">
        <v>0</v>
      </c>
      <c r="BJ96">
        <v>0</v>
      </c>
      <c r="BK96">
        <v>241.18</v>
      </c>
      <c r="BL96">
        <v>0</v>
      </c>
      <c r="BM96">
        <v>64.709999999999994</v>
      </c>
      <c r="BN96">
        <v>0</v>
      </c>
      <c r="BO96">
        <v>96.47</v>
      </c>
      <c r="BP96">
        <v>48.24</v>
      </c>
      <c r="BQ96">
        <v>36.18</v>
      </c>
      <c r="BR96">
        <v>72.349999999999994</v>
      </c>
      <c r="BS96">
        <v>84.1</v>
      </c>
      <c r="BT96">
        <v>0</v>
      </c>
      <c r="BU96">
        <v>0.88</v>
      </c>
      <c r="BV96">
        <v>0</v>
      </c>
      <c r="BW96">
        <v>18.05</v>
      </c>
      <c r="BX96">
        <v>0</v>
      </c>
      <c r="BY96">
        <v>24.12</v>
      </c>
      <c r="BZ96">
        <v>48.24</v>
      </c>
      <c r="CA96">
        <v>0</v>
      </c>
      <c r="CB96">
        <v>0</v>
      </c>
      <c r="CC96">
        <v>24.12</v>
      </c>
      <c r="CD96">
        <v>21.75</v>
      </c>
      <c r="CE96">
        <v>67.53</v>
      </c>
      <c r="CF96">
        <v>24.12</v>
      </c>
      <c r="CG96">
        <v>0</v>
      </c>
      <c r="CH96">
        <v>24.24</v>
      </c>
      <c r="CI96">
        <v>96.47</v>
      </c>
      <c r="CJ96">
        <v>48.24</v>
      </c>
      <c r="CK96">
        <v>24.12</v>
      </c>
      <c r="CL96">
        <v>38.590000000000003</v>
      </c>
      <c r="CM96">
        <v>0</v>
      </c>
      <c r="CN96">
        <v>24.12</v>
      </c>
    </row>
    <row r="97" spans="1:133">
      <c r="G97" t="s">
        <v>139</v>
      </c>
      <c r="H97" s="73">
        <v>1100.7099999999998</v>
      </c>
      <c r="I97" s="46">
        <v>665.6</v>
      </c>
      <c r="J97" s="46">
        <v>766.34</v>
      </c>
      <c r="K97" s="46">
        <v>131.38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0.68</v>
      </c>
      <c r="Z97">
        <v>19.29</v>
      </c>
      <c r="AA97">
        <v>0.88</v>
      </c>
      <c r="AB97">
        <v>0</v>
      </c>
      <c r="AC97">
        <v>10.96</v>
      </c>
      <c r="AD97">
        <v>32.89</v>
      </c>
      <c r="AE97">
        <v>108.53</v>
      </c>
      <c r="AF97">
        <v>0.48</v>
      </c>
      <c r="AG97">
        <v>8.68</v>
      </c>
      <c r="AH97">
        <v>48.24</v>
      </c>
      <c r="AI97">
        <v>48.24</v>
      </c>
      <c r="AJ97">
        <v>0.63</v>
      </c>
      <c r="AK97">
        <v>192.94</v>
      </c>
      <c r="AL97">
        <v>1.93</v>
      </c>
      <c r="AM97">
        <v>48.6</v>
      </c>
      <c r="AN97">
        <v>308.7</v>
      </c>
      <c r="AO97">
        <v>0</v>
      </c>
      <c r="AP97">
        <v>0</v>
      </c>
      <c r="AQ97">
        <v>0.97</v>
      </c>
      <c r="AR97">
        <v>0.52</v>
      </c>
      <c r="AS97">
        <v>28.94</v>
      </c>
      <c r="AT97">
        <v>32.89</v>
      </c>
      <c r="AU97">
        <v>66.75</v>
      </c>
      <c r="AV97">
        <v>32.89</v>
      </c>
      <c r="AW97">
        <v>96.47</v>
      </c>
      <c r="AX97">
        <v>168.58</v>
      </c>
      <c r="AY97">
        <v>48.24</v>
      </c>
      <c r="AZ97">
        <v>0.61</v>
      </c>
      <c r="BA97">
        <v>24.12</v>
      </c>
      <c r="BB97">
        <v>1.93</v>
      </c>
      <c r="BC97">
        <v>90.68</v>
      </c>
      <c r="BD97">
        <v>2.89</v>
      </c>
      <c r="BE97">
        <v>96.47</v>
      </c>
      <c r="BF97">
        <v>1.59</v>
      </c>
      <c r="BG97">
        <v>0.35</v>
      </c>
      <c r="BH97">
        <v>13.51</v>
      </c>
      <c r="BI97">
        <v>0</v>
      </c>
      <c r="BJ97">
        <v>0</v>
      </c>
      <c r="BK97">
        <v>241.18</v>
      </c>
      <c r="BL97">
        <v>0</v>
      </c>
      <c r="BM97">
        <v>64.709999999999994</v>
      </c>
      <c r="BN97">
        <v>0</v>
      </c>
      <c r="BO97">
        <v>96.47</v>
      </c>
      <c r="BP97">
        <v>48.24</v>
      </c>
      <c r="BQ97">
        <v>36.18</v>
      </c>
      <c r="BR97">
        <v>72.349999999999994</v>
      </c>
      <c r="BS97">
        <v>84.1</v>
      </c>
      <c r="BT97">
        <v>0</v>
      </c>
      <c r="BU97">
        <v>0.88</v>
      </c>
      <c r="BV97">
        <v>0</v>
      </c>
      <c r="BW97">
        <v>18.05</v>
      </c>
      <c r="BX97">
        <v>0</v>
      </c>
      <c r="BY97">
        <v>24.12</v>
      </c>
      <c r="BZ97">
        <v>48.24</v>
      </c>
      <c r="CA97">
        <v>0</v>
      </c>
      <c r="CB97">
        <v>0</v>
      </c>
      <c r="CC97">
        <v>24.12</v>
      </c>
      <c r="CD97">
        <v>21.75</v>
      </c>
      <c r="CE97">
        <v>67.53</v>
      </c>
      <c r="CF97">
        <v>24.12</v>
      </c>
      <c r="CG97">
        <v>0</v>
      </c>
      <c r="CH97">
        <v>24.24</v>
      </c>
      <c r="CI97">
        <v>96.47</v>
      </c>
      <c r="CJ97">
        <v>48.24</v>
      </c>
      <c r="CK97">
        <v>24.12</v>
      </c>
      <c r="CL97">
        <v>38.590000000000003</v>
      </c>
      <c r="CM97">
        <v>0</v>
      </c>
      <c r="CN97">
        <v>24.12</v>
      </c>
    </row>
    <row r="98" spans="1:133">
      <c r="G98" t="s">
        <v>140</v>
      </c>
      <c r="H98" s="73">
        <v>1100.7099999999998</v>
      </c>
      <c r="I98" s="46">
        <v>665.6</v>
      </c>
      <c r="J98" s="46">
        <v>766.34</v>
      </c>
      <c r="K98" s="46">
        <v>131.38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0.68</v>
      </c>
      <c r="Z98">
        <v>19.29</v>
      </c>
      <c r="AA98">
        <v>0.88</v>
      </c>
      <c r="AB98">
        <v>0</v>
      </c>
      <c r="AC98">
        <v>10.96</v>
      </c>
      <c r="AD98">
        <v>32.89</v>
      </c>
      <c r="AE98">
        <v>108.53</v>
      </c>
      <c r="AF98">
        <v>0.48</v>
      </c>
      <c r="AG98">
        <v>8.68</v>
      </c>
      <c r="AH98">
        <v>48.24</v>
      </c>
      <c r="AI98">
        <v>48.24</v>
      </c>
      <c r="AJ98">
        <v>0.63</v>
      </c>
      <c r="AK98">
        <v>192.94</v>
      </c>
      <c r="AL98">
        <v>1.93</v>
      </c>
      <c r="AM98">
        <v>48.6</v>
      </c>
      <c r="AN98">
        <v>308.7</v>
      </c>
      <c r="AO98">
        <v>0</v>
      </c>
      <c r="AP98">
        <v>0</v>
      </c>
      <c r="AQ98">
        <v>0.97</v>
      </c>
      <c r="AR98">
        <v>0.52</v>
      </c>
      <c r="AS98">
        <v>28.94</v>
      </c>
      <c r="AT98">
        <v>32.89</v>
      </c>
      <c r="AU98">
        <v>66.75</v>
      </c>
      <c r="AV98">
        <v>32.89</v>
      </c>
      <c r="AW98">
        <v>96.47</v>
      </c>
      <c r="AX98">
        <v>168.58</v>
      </c>
      <c r="AY98">
        <v>48.24</v>
      </c>
      <c r="AZ98">
        <v>0.61</v>
      </c>
      <c r="BA98">
        <v>24.12</v>
      </c>
      <c r="BB98">
        <v>1.93</v>
      </c>
      <c r="BC98">
        <v>90.68</v>
      </c>
      <c r="BD98">
        <v>2.89</v>
      </c>
      <c r="BE98">
        <v>96.47</v>
      </c>
      <c r="BF98">
        <v>1.59</v>
      </c>
      <c r="BG98">
        <v>0.35</v>
      </c>
      <c r="BH98">
        <v>13.51</v>
      </c>
      <c r="BI98">
        <v>0</v>
      </c>
      <c r="BJ98">
        <v>0</v>
      </c>
      <c r="BK98">
        <v>241.18</v>
      </c>
      <c r="BL98">
        <v>0</v>
      </c>
      <c r="BM98">
        <v>64.709999999999994</v>
      </c>
      <c r="BN98">
        <v>0</v>
      </c>
      <c r="BO98">
        <v>96.47</v>
      </c>
      <c r="BP98">
        <v>48.24</v>
      </c>
      <c r="BQ98">
        <v>36.18</v>
      </c>
      <c r="BR98">
        <v>72.349999999999994</v>
      </c>
      <c r="BS98">
        <v>84.1</v>
      </c>
      <c r="BT98">
        <v>0</v>
      </c>
      <c r="BU98">
        <v>0.88</v>
      </c>
      <c r="BV98">
        <v>0</v>
      </c>
      <c r="BW98">
        <v>18.05</v>
      </c>
      <c r="BX98">
        <v>0</v>
      </c>
      <c r="BY98">
        <v>24.12</v>
      </c>
      <c r="BZ98">
        <v>48.24</v>
      </c>
      <c r="CA98">
        <v>0</v>
      </c>
      <c r="CB98">
        <v>0</v>
      </c>
      <c r="CC98">
        <v>24.12</v>
      </c>
      <c r="CD98">
        <v>21.75</v>
      </c>
      <c r="CE98">
        <v>67.53</v>
      </c>
      <c r="CF98">
        <v>24.12</v>
      </c>
      <c r="CG98">
        <v>0</v>
      </c>
      <c r="CH98">
        <v>24.24</v>
      </c>
      <c r="CI98">
        <v>96.47</v>
      </c>
      <c r="CJ98">
        <v>48.24</v>
      </c>
      <c r="CK98">
        <v>24.12</v>
      </c>
      <c r="CL98">
        <v>38.590000000000003</v>
      </c>
      <c r="CM98">
        <v>0</v>
      </c>
      <c r="CN98">
        <v>24.12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20.556800000000003</v>
      </c>
      <c r="I99" s="69">
        <f t="shared" ref="I99:BU99" si="1">SUM(I3:I98)/4000</f>
        <v>11.577189999999991</v>
      </c>
      <c r="J99" s="69">
        <f t="shared" si="1"/>
        <v>16.2363</v>
      </c>
      <c r="K99" s="69">
        <f t="shared" si="1"/>
        <v>3.120229999999995</v>
      </c>
      <c r="L99" s="69">
        <f t="shared" si="1"/>
        <v>0.14815250000000002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5.5512499999999992E-2</v>
      </c>
      <c r="X99">
        <f t="shared" si="1"/>
        <v>0.33767999999999998</v>
      </c>
      <c r="Y99">
        <f t="shared" si="1"/>
        <v>1.6319999999999998E-2</v>
      </c>
      <c r="Z99">
        <f t="shared" si="1"/>
        <v>0.11574000000000004</v>
      </c>
      <c r="AA99">
        <f t="shared" si="1"/>
        <v>2.1119999999999993E-2</v>
      </c>
      <c r="AB99">
        <f t="shared" si="1"/>
        <v>0.27013000000000009</v>
      </c>
      <c r="AC99">
        <f t="shared" si="1"/>
        <v>0.26304000000000038</v>
      </c>
      <c r="AD99">
        <f t="shared" si="1"/>
        <v>0.75646999999999975</v>
      </c>
      <c r="AE99">
        <f t="shared" si="1"/>
        <v>0.86824000000000057</v>
      </c>
      <c r="AF99">
        <f t="shared" si="1"/>
        <v>1.1519999999999983E-2</v>
      </c>
      <c r="AG99">
        <f t="shared" si="1"/>
        <v>0.23732999999999974</v>
      </c>
      <c r="AH99">
        <f t="shared" si="1"/>
        <v>9.648000000000001E-2</v>
      </c>
      <c r="AI99">
        <f t="shared" si="1"/>
        <v>0.28943999999999998</v>
      </c>
      <c r="AJ99">
        <f t="shared" si="1"/>
        <v>1.8140000000000007E-2</v>
      </c>
      <c r="AK99">
        <f t="shared" si="1"/>
        <v>4.6305599999999991</v>
      </c>
      <c r="AL99">
        <f t="shared" si="1"/>
        <v>4.6320000000000104E-2</v>
      </c>
      <c r="AM99">
        <f t="shared" si="1"/>
        <v>2.3320200000000026</v>
      </c>
      <c r="AN99">
        <f t="shared" si="1"/>
        <v>3.6715300000000055</v>
      </c>
      <c r="AO99">
        <f t="shared" si="1"/>
        <v>0.67530000000000034</v>
      </c>
      <c r="AP99">
        <f t="shared" si="1"/>
        <v>0.16883999999999999</v>
      </c>
      <c r="AQ99">
        <f t="shared" si="1"/>
        <v>2.3279999999999981E-2</v>
      </c>
      <c r="AR99">
        <f t="shared" si="1"/>
        <v>1.2480000000000022E-2</v>
      </c>
      <c r="AS99">
        <f t="shared" si="1"/>
        <v>0.1736400000000001</v>
      </c>
      <c r="AT99">
        <f t="shared" si="1"/>
        <v>0.78935999999999962</v>
      </c>
      <c r="AU99">
        <f t="shared" si="1"/>
        <v>1.6020000000000001</v>
      </c>
      <c r="AV99">
        <f t="shared" si="1"/>
        <v>0.78935999999999962</v>
      </c>
      <c r="AW99">
        <f t="shared" si="1"/>
        <v>1.070819999999999</v>
      </c>
      <c r="AX99">
        <f t="shared" si="1"/>
        <v>4.0459199999999989</v>
      </c>
      <c r="AY99">
        <f t="shared" si="1"/>
        <v>1.1577599999999972</v>
      </c>
      <c r="AZ99">
        <f t="shared" si="1"/>
        <v>1.463999999999999E-2</v>
      </c>
      <c r="BA99">
        <f t="shared" si="1"/>
        <v>0.57887999999999862</v>
      </c>
      <c r="BB99">
        <f t="shared" si="1"/>
        <v>4.6320000000000104E-2</v>
      </c>
      <c r="BC99">
        <f t="shared" si="1"/>
        <v>2.1763200000000027</v>
      </c>
      <c r="BD99">
        <f t="shared" si="1"/>
        <v>5.0100000000000047E-2</v>
      </c>
      <c r="BE99">
        <f t="shared" si="1"/>
        <v>2.3152799999999996</v>
      </c>
      <c r="BF99">
        <f t="shared" si="1"/>
        <v>3.8160000000000062E-2</v>
      </c>
      <c r="BG99">
        <f t="shared" si="1"/>
        <v>8.4000000000000151E-3</v>
      </c>
      <c r="BH99">
        <f t="shared" si="1"/>
        <v>0.24317999999999987</v>
      </c>
      <c r="BI99">
        <f t="shared" si="1"/>
        <v>0.24120000000000003</v>
      </c>
      <c r="BJ99">
        <f t="shared" si="1"/>
        <v>0.21096000000000034</v>
      </c>
      <c r="BK99">
        <f t="shared" si="1"/>
        <v>4.8620800000000086</v>
      </c>
      <c r="BL99">
        <f t="shared" si="1"/>
        <v>0.16883999999999999</v>
      </c>
      <c r="BM99">
        <f t="shared" si="1"/>
        <v>1.5530400000000006</v>
      </c>
      <c r="BN99">
        <f t="shared" si="1"/>
        <v>0.92608000000000135</v>
      </c>
      <c r="BO99">
        <f t="shared" si="1"/>
        <v>2.3152799999999996</v>
      </c>
      <c r="BP99">
        <f t="shared" si="1"/>
        <v>0.19296000000000002</v>
      </c>
      <c r="BQ99">
        <f t="shared" si="1"/>
        <v>0.28943999999999986</v>
      </c>
      <c r="BR99">
        <f t="shared" si="1"/>
        <v>1.7364000000000028</v>
      </c>
      <c r="BS99">
        <f t="shared" si="1"/>
        <v>2.0184000000000033</v>
      </c>
      <c r="BT99">
        <f t="shared" si="1"/>
        <v>0.33767999999999998</v>
      </c>
      <c r="BU99">
        <f t="shared" si="1"/>
        <v>2.1119999999999993E-2</v>
      </c>
      <c r="BV99">
        <f t="shared" ref="BV99:EC99" si="2">SUM(BV3:BV98)/4000</f>
        <v>0.16883999999999999</v>
      </c>
      <c r="BW99">
        <f t="shared" si="2"/>
        <v>0.35159999999999991</v>
      </c>
      <c r="BX99">
        <f t="shared" si="2"/>
        <v>0</v>
      </c>
      <c r="BY99">
        <f t="shared" si="2"/>
        <v>0.36943999999999955</v>
      </c>
      <c r="BZ99">
        <f t="shared" si="2"/>
        <v>0.8200799999999987</v>
      </c>
      <c r="CA99">
        <f t="shared" si="2"/>
        <v>0</v>
      </c>
      <c r="CB99">
        <f t="shared" si="2"/>
        <v>0.11577000000000004</v>
      </c>
      <c r="CC99">
        <f t="shared" si="2"/>
        <v>0.57887999999999862</v>
      </c>
      <c r="CD99">
        <f t="shared" si="2"/>
        <v>0.52200000000000002</v>
      </c>
      <c r="CE99">
        <f t="shared" si="2"/>
        <v>0.94542000000000115</v>
      </c>
      <c r="CF99">
        <f t="shared" si="2"/>
        <v>0.33767999999999965</v>
      </c>
      <c r="CG99">
        <f t="shared" si="2"/>
        <v>0</v>
      </c>
      <c r="CH99">
        <f t="shared" si="2"/>
        <v>0.72407999999999872</v>
      </c>
      <c r="CI99">
        <f t="shared" si="2"/>
        <v>0.24118000000000003</v>
      </c>
      <c r="CJ99">
        <f t="shared" si="2"/>
        <v>9.648000000000001E-2</v>
      </c>
      <c r="CK99">
        <f t="shared" si="2"/>
        <v>0.41003999999999935</v>
      </c>
      <c r="CL99">
        <f t="shared" si="2"/>
        <v>0.65603000000000011</v>
      </c>
      <c r="CM99">
        <f t="shared" si="2"/>
        <v>0</v>
      </c>
      <c r="CN99">
        <f t="shared" si="2"/>
        <v>0.41003999999999935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555</v>
      </c>
      <c r="AG100" t="s">
        <v>556</v>
      </c>
      <c r="AH100" t="s">
        <v>558</v>
      </c>
      <c r="AI100" t="s">
        <v>560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572</v>
      </c>
      <c r="AP100" t="s">
        <v>574</v>
      </c>
      <c r="AQ100" t="s">
        <v>575</v>
      </c>
      <c r="AR100" t="s">
        <v>576</v>
      </c>
      <c r="AS100" t="s">
        <v>578</v>
      </c>
      <c r="AT100" t="s">
        <v>579</v>
      </c>
      <c r="AU100" t="s">
        <v>581</v>
      </c>
      <c r="AV100" t="s">
        <v>582</v>
      </c>
      <c r="AW100" t="s">
        <v>583</v>
      </c>
      <c r="AX100" t="s">
        <v>585</v>
      </c>
      <c r="AY100" t="s">
        <v>587</v>
      </c>
      <c r="AZ100" t="s">
        <v>588</v>
      </c>
      <c r="BA100" t="s">
        <v>590</v>
      </c>
      <c r="BB100" t="s">
        <v>592</v>
      </c>
      <c r="BC100" t="s">
        <v>594</v>
      </c>
      <c r="BD100" t="s">
        <v>595</v>
      </c>
      <c r="BE100" t="s">
        <v>596</v>
      </c>
      <c r="BF100" t="s">
        <v>597</v>
      </c>
      <c r="BG100" t="s">
        <v>598</v>
      </c>
      <c r="BH100" t="s">
        <v>600</v>
      </c>
      <c r="BI100" t="s">
        <v>602</v>
      </c>
      <c r="BJ100" t="s">
        <v>604</v>
      </c>
      <c r="BK100" t="s">
        <v>605</v>
      </c>
      <c r="BL100" t="s">
        <v>607</v>
      </c>
      <c r="BM100" t="s">
        <v>608</v>
      </c>
      <c r="BN100" t="s">
        <v>609</v>
      </c>
      <c r="BO100" t="s">
        <v>610</v>
      </c>
      <c r="BP100" t="s">
        <v>612</v>
      </c>
      <c r="BQ100" t="s">
        <v>613</v>
      </c>
      <c r="BR100" t="s">
        <v>615</v>
      </c>
      <c r="BS100" t="s">
        <v>617</v>
      </c>
      <c r="BT100" t="s">
        <v>618</v>
      </c>
      <c r="BU100" t="s">
        <v>619</v>
      </c>
      <c r="BV100" t="s">
        <v>620</v>
      </c>
      <c r="BW100" t="s">
        <v>622</v>
      </c>
      <c r="BX100" t="s">
        <v>624</v>
      </c>
      <c r="BY100" t="s">
        <v>625</v>
      </c>
      <c r="BZ100" t="s">
        <v>626</v>
      </c>
      <c r="CA100" t="s">
        <v>628</v>
      </c>
      <c r="CB100" t="s">
        <v>630</v>
      </c>
      <c r="CC100" t="s">
        <v>631</v>
      </c>
      <c r="CD100" t="s">
        <v>633</v>
      </c>
      <c r="CE100" t="s">
        <v>634</v>
      </c>
      <c r="CF100" t="s">
        <v>635</v>
      </c>
      <c r="CG100" t="s">
        <v>637</v>
      </c>
      <c r="CH100" t="s">
        <v>638</v>
      </c>
      <c r="CI100" t="s">
        <v>639</v>
      </c>
      <c r="CJ100" t="s">
        <v>640</v>
      </c>
      <c r="CK100" t="s">
        <v>641</v>
      </c>
      <c r="CL100" t="s">
        <v>642</v>
      </c>
      <c r="CM100" t="s">
        <v>644</v>
      </c>
      <c r="CN100" t="s">
        <v>645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0.7</v>
      </c>
      <c r="M3" s="72">
        <v>0.03</v>
      </c>
      <c r="N3" s="71">
        <v>0</v>
      </c>
      <c r="O3" s="53">
        <v>-136</v>
      </c>
      <c r="P3" s="53">
        <v>-95</v>
      </c>
      <c r="Q3" s="53">
        <v>-86</v>
      </c>
      <c r="R3" s="53">
        <v>0</v>
      </c>
      <c r="S3" s="72">
        <v>0</v>
      </c>
      <c r="T3" t="s">
        <v>646</v>
      </c>
      <c r="U3" s="73">
        <v>0.73</v>
      </c>
      <c r="V3" s="74">
        <v>-317</v>
      </c>
      <c r="W3">
        <v>0</v>
      </c>
      <c r="X3">
        <v>-136</v>
      </c>
      <c r="Y3">
        <v>0</v>
      </c>
      <c r="Z3">
        <v>0.7</v>
      </c>
      <c r="AA3">
        <v>-86</v>
      </c>
      <c r="AB3">
        <v>0.03</v>
      </c>
      <c r="AC3">
        <v>-95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0.69</v>
      </c>
      <c r="M4" s="74">
        <v>0</v>
      </c>
      <c r="N4" s="73">
        <v>0</v>
      </c>
      <c r="O4" s="46">
        <v>-137</v>
      </c>
      <c r="P4" s="46">
        <v>-110</v>
      </c>
      <c r="Q4" s="46">
        <v>-91</v>
      </c>
      <c r="R4" s="46">
        <v>0</v>
      </c>
      <c r="S4" s="74">
        <v>0</v>
      </c>
      <c r="U4" s="73">
        <v>0.69</v>
      </c>
      <c r="V4" s="74">
        <v>-338</v>
      </c>
      <c r="W4">
        <v>0</v>
      </c>
      <c r="X4">
        <v>-137</v>
      </c>
      <c r="Y4">
        <v>0</v>
      </c>
      <c r="Z4">
        <v>0.69</v>
      </c>
      <c r="AA4">
        <v>-91</v>
      </c>
      <c r="AB4">
        <v>0</v>
      </c>
      <c r="AC4">
        <v>-110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0.9</v>
      </c>
      <c r="M5" s="74">
        <v>0.04</v>
      </c>
      <c r="N5" s="73">
        <v>-38</v>
      </c>
      <c r="O5" s="46">
        <v>-136</v>
      </c>
      <c r="P5" s="46">
        <v>-155</v>
      </c>
      <c r="Q5" s="46">
        <v>-93</v>
      </c>
      <c r="R5" s="46">
        <v>0</v>
      </c>
      <c r="S5" s="74">
        <v>0</v>
      </c>
      <c r="U5" s="73">
        <v>0.94</v>
      </c>
      <c r="V5" s="74">
        <v>-422</v>
      </c>
      <c r="W5">
        <v>-38</v>
      </c>
      <c r="X5">
        <v>-136</v>
      </c>
      <c r="Y5">
        <v>0</v>
      </c>
      <c r="Z5">
        <v>0.9</v>
      </c>
      <c r="AA5">
        <v>-93</v>
      </c>
      <c r="AB5">
        <v>0.04</v>
      </c>
      <c r="AC5">
        <v>-155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0.97</v>
      </c>
      <c r="M6" s="74">
        <v>0.08</v>
      </c>
      <c r="N6" s="73">
        <v>-24</v>
      </c>
      <c r="O6" s="46">
        <v>-140</v>
      </c>
      <c r="P6" s="46">
        <v>-170</v>
      </c>
      <c r="Q6" s="46">
        <v>-93</v>
      </c>
      <c r="R6" s="46">
        <v>0</v>
      </c>
      <c r="S6" s="74">
        <v>0</v>
      </c>
      <c r="U6" s="73">
        <v>1.05</v>
      </c>
      <c r="V6" s="74">
        <v>-427</v>
      </c>
      <c r="W6">
        <v>-24</v>
      </c>
      <c r="X6">
        <v>-140</v>
      </c>
      <c r="Y6">
        <v>0</v>
      </c>
      <c r="Z6">
        <v>0.97</v>
      </c>
      <c r="AA6">
        <v>-93</v>
      </c>
      <c r="AB6">
        <v>0.08</v>
      </c>
      <c r="AC6">
        <v>-170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1.74</v>
      </c>
      <c r="M7" s="74">
        <v>0.08</v>
      </c>
      <c r="N7" s="73">
        <v>-27</v>
      </c>
      <c r="O7" s="46">
        <v>-180</v>
      </c>
      <c r="P7" s="46">
        <v>-115</v>
      </c>
      <c r="Q7" s="46">
        <v>-88</v>
      </c>
      <c r="R7" s="46">
        <v>0</v>
      </c>
      <c r="S7" s="74">
        <v>0</v>
      </c>
      <c r="U7" s="73">
        <v>1.82</v>
      </c>
      <c r="V7" s="74">
        <v>-410</v>
      </c>
      <c r="W7">
        <v>-27</v>
      </c>
      <c r="X7">
        <v>-180</v>
      </c>
      <c r="Y7">
        <v>0</v>
      </c>
      <c r="Z7">
        <v>1.74</v>
      </c>
      <c r="AA7">
        <v>-88</v>
      </c>
      <c r="AB7">
        <v>0.08</v>
      </c>
      <c r="AC7">
        <v>-115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2.2400000000000002</v>
      </c>
      <c r="M8" s="74">
        <v>0.24</v>
      </c>
      <c r="N8" s="73">
        <v>-53</v>
      </c>
      <c r="O8" s="46">
        <v>-186</v>
      </c>
      <c r="P8" s="46">
        <v>-135</v>
      </c>
      <c r="Q8" s="46">
        <v>-89</v>
      </c>
      <c r="R8" s="46">
        <v>0</v>
      </c>
      <c r="S8" s="74">
        <v>0</v>
      </c>
      <c r="U8" s="73">
        <v>2.48</v>
      </c>
      <c r="V8" s="74">
        <v>-463</v>
      </c>
      <c r="W8">
        <v>-53</v>
      </c>
      <c r="X8">
        <v>-186</v>
      </c>
      <c r="Y8">
        <v>0</v>
      </c>
      <c r="Z8">
        <v>2.2400000000000002</v>
      </c>
      <c r="AA8">
        <v>-89</v>
      </c>
      <c r="AB8">
        <v>0.24</v>
      </c>
      <c r="AC8">
        <v>-135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1.96</v>
      </c>
      <c r="M9" s="74">
        <v>0</v>
      </c>
      <c r="N9" s="73">
        <v>-68</v>
      </c>
      <c r="O9" s="46">
        <v>-205</v>
      </c>
      <c r="P9" s="46">
        <v>-175</v>
      </c>
      <c r="Q9" s="46">
        <v>-89</v>
      </c>
      <c r="R9" s="46">
        <v>0</v>
      </c>
      <c r="S9" s="74">
        <v>0</v>
      </c>
      <c r="U9" s="73">
        <v>1.96</v>
      </c>
      <c r="V9" s="74">
        <v>-537</v>
      </c>
      <c r="W9">
        <v>-68</v>
      </c>
      <c r="X9">
        <v>-205</v>
      </c>
      <c r="Y9">
        <v>0</v>
      </c>
      <c r="Z9">
        <v>1.96</v>
      </c>
      <c r="AA9">
        <v>-89</v>
      </c>
      <c r="AB9">
        <v>0</v>
      </c>
      <c r="AC9">
        <v>-175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2.0299999999999998</v>
      </c>
      <c r="M10" s="74">
        <v>0</v>
      </c>
      <c r="N10" s="73">
        <v>-98</v>
      </c>
      <c r="O10" s="46">
        <v>-210</v>
      </c>
      <c r="P10" s="46">
        <v>-200</v>
      </c>
      <c r="Q10" s="46">
        <v>-90</v>
      </c>
      <c r="R10" s="46">
        <v>0</v>
      </c>
      <c r="S10" s="74">
        <v>0</v>
      </c>
      <c r="U10" s="73">
        <v>2.0299999999999998</v>
      </c>
      <c r="V10" s="74">
        <v>-598</v>
      </c>
      <c r="W10">
        <v>-98</v>
      </c>
      <c r="X10">
        <v>-210</v>
      </c>
      <c r="Y10">
        <v>0</v>
      </c>
      <c r="Z10">
        <v>2.0299999999999998</v>
      </c>
      <c r="AA10">
        <v>-90</v>
      </c>
      <c r="AB10">
        <v>0</v>
      </c>
      <c r="AC10">
        <v>-200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2.8</v>
      </c>
      <c r="M11" s="74">
        <v>0.05</v>
      </c>
      <c r="N11" s="73">
        <v>0</v>
      </c>
      <c r="O11" s="46">
        <v>-207</v>
      </c>
      <c r="P11" s="46">
        <v>-75</v>
      </c>
      <c r="Q11" s="46">
        <v>-86</v>
      </c>
      <c r="R11" s="46">
        <v>0</v>
      </c>
      <c r="S11" s="74">
        <v>0</v>
      </c>
      <c r="U11" s="73">
        <v>2.85</v>
      </c>
      <c r="V11" s="74">
        <v>-368</v>
      </c>
      <c r="W11">
        <v>0</v>
      </c>
      <c r="X11">
        <v>-207</v>
      </c>
      <c r="Y11">
        <v>0</v>
      </c>
      <c r="Z11">
        <v>2.8</v>
      </c>
      <c r="AA11">
        <v>-86</v>
      </c>
      <c r="AB11">
        <v>0.05</v>
      </c>
      <c r="AC11">
        <v>-75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2.87</v>
      </c>
      <c r="M12" s="74">
        <v>0.15</v>
      </c>
      <c r="N12" s="73">
        <v>-43</v>
      </c>
      <c r="O12" s="46">
        <v>-208</v>
      </c>
      <c r="P12" s="46">
        <v>-75</v>
      </c>
      <c r="Q12" s="46">
        <v>-87</v>
      </c>
      <c r="R12" s="46">
        <v>0</v>
      </c>
      <c r="S12" s="74">
        <v>0</v>
      </c>
      <c r="U12" s="73">
        <v>3.02</v>
      </c>
      <c r="V12" s="74">
        <v>-413</v>
      </c>
      <c r="W12">
        <v>-43</v>
      </c>
      <c r="X12">
        <v>-208</v>
      </c>
      <c r="Y12">
        <v>0</v>
      </c>
      <c r="Z12">
        <v>2.87</v>
      </c>
      <c r="AA12">
        <v>-87</v>
      </c>
      <c r="AB12">
        <v>0.15</v>
      </c>
      <c r="AC12">
        <v>-75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3.65</v>
      </c>
      <c r="M13" s="74">
        <v>0</v>
      </c>
      <c r="N13" s="73">
        <v>-134</v>
      </c>
      <c r="O13" s="46">
        <v>-199</v>
      </c>
      <c r="P13" s="46">
        <v>-80</v>
      </c>
      <c r="Q13" s="46">
        <v>-88</v>
      </c>
      <c r="R13" s="46">
        <v>0</v>
      </c>
      <c r="S13" s="74">
        <v>0</v>
      </c>
      <c r="U13" s="73">
        <v>3.65</v>
      </c>
      <c r="V13" s="74">
        <v>-501</v>
      </c>
      <c r="W13">
        <v>-134</v>
      </c>
      <c r="X13">
        <v>-199</v>
      </c>
      <c r="Y13">
        <v>0</v>
      </c>
      <c r="Z13">
        <v>3.65</v>
      </c>
      <c r="AA13">
        <v>-88</v>
      </c>
      <c r="AB13">
        <v>0</v>
      </c>
      <c r="AC13">
        <v>-80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3.67</v>
      </c>
      <c r="M14" s="74">
        <v>2.0499999999999998</v>
      </c>
      <c r="N14" s="73">
        <v>-156</v>
      </c>
      <c r="O14" s="46">
        <v>-198</v>
      </c>
      <c r="P14" s="46">
        <v>-80</v>
      </c>
      <c r="Q14" s="46">
        <v>-88</v>
      </c>
      <c r="R14" s="46">
        <v>0</v>
      </c>
      <c r="S14" s="74">
        <v>0</v>
      </c>
      <c r="U14" s="73">
        <v>5.72</v>
      </c>
      <c r="V14" s="74">
        <v>-522</v>
      </c>
      <c r="W14">
        <v>-156</v>
      </c>
      <c r="X14">
        <v>-198</v>
      </c>
      <c r="Y14">
        <v>0</v>
      </c>
      <c r="Z14">
        <v>3.67</v>
      </c>
      <c r="AA14">
        <v>-88</v>
      </c>
      <c r="AB14">
        <v>2.0499999999999998</v>
      </c>
      <c r="AC14">
        <v>-80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3.85</v>
      </c>
      <c r="M15" s="74">
        <v>1.06</v>
      </c>
      <c r="N15" s="73">
        <v>-154</v>
      </c>
      <c r="O15" s="46">
        <v>-170</v>
      </c>
      <c r="P15" s="46">
        <v>-61</v>
      </c>
      <c r="Q15" s="46">
        <v>-89</v>
      </c>
      <c r="R15" s="46">
        <v>0</v>
      </c>
      <c r="S15" s="74">
        <v>0</v>
      </c>
      <c r="U15" s="73">
        <v>4.91</v>
      </c>
      <c r="V15" s="74">
        <v>-474</v>
      </c>
      <c r="W15">
        <v>-154</v>
      </c>
      <c r="X15">
        <v>-170</v>
      </c>
      <c r="Y15">
        <v>0</v>
      </c>
      <c r="Z15">
        <v>3.85</v>
      </c>
      <c r="AA15">
        <v>-89</v>
      </c>
      <c r="AB15">
        <v>1.06</v>
      </c>
      <c r="AC15">
        <v>-61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2.91</v>
      </c>
      <c r="M16" s="74">
        <v>0.89</v>
      </c>
      <c r="N16" s="73">
        <v>-198</v>
      </c>
      <c r="O16" s="46">
        <v>-169</v>
      </c>
      <c r="P16" s="46">
        <v>-17</v>
      </c>
      <c r="Q16" s="46">
        <v>-90</v>
      </c>
      <c r="R16" s="46">
        <v>0</v>
      </c>
      <c r="S16" s="74">
        <v>0</v>
      </c>
      <c r="U16" s="73">
        <v>3.8</v>
      </c>
      <c r="V16" s="74">
        <v>-474</v>
      </c>
      <c r="W16">
        <v>-198</v>
      </c>
      <c r="X16">
        <v>-169</v>
      </c>
      <c r="Y16">
        <v>0</v>
      </c>
      <c r="Z16">
        <v>2.91</v>
      </c>
      <c r="AA16">
        <v>-90</v>
      </c>
      <c r="AB16">
        <v>0.89</v>
      </c>
      <c r="AC16">
        <v>-17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3.86</v>
      </c>
      <c r="M17" s="74">
        <v>1.54</v>
      </c>
      <c r="N17" s="73">
        <v>-218</v>
      </c>
      <c r="O17" s="46">
        <v>-178</v>
      </c>
      <c r="P17" s="46">
        <v>-31</v>
      </c>
      <c r="Q17" s="46">
        <v>-91</v>
      </c>
      <c r="R17" s="46">
        <v>0</v>
      </c>
      <c r="S17" s="74">
        <v>0</v>
      </c>
      <c r="U17" s="73">
        <v>5.4</v>
      </c>
      <c r="V17" s="74">
        <v>-518</v>
      </c>
      <c r="W17">
        <v>-218</v>
      </c>
      <c r="X17">
        <v>-178</v>
      </c>
      <c r="Y17">
        <v>0</v>
      </c>
      <c r="Z17">
        <v>3.86</v>
      </c>
      <c r="AA17">
        <v>-91</v>
      </c>
      <c r="AB17">
        <v>1.54</v>
      </c>
      <c r="AC17">
        <v>-31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3.86</v>
      </c>
      <c r="M18" s="74">
        <v>1.83</v>
      </c>
      <c r="N18" s="73">
        <v>-248</v>
      </c>
      <c r="O18" s="46">
        <v>-177</v>
      </c>
      <c r="P18" s="46">
        <v>-29</v>
      </c>
      <c r="Q18" s="46">
        <v>-92</v>
      </c>
      <c r="R18" s="46">
        <v>0</v>
      </c>
      <c r="S18" s="74">
        <v>0</v>
      </c>
      <c r="U18" s="73">
        <v>5.69</v>
      </c>
      <c r="V18" s="74">
        <v>-546</v>
      </c>
      <c r="W18">
        <v>-248</v>
      </c>
      <c r="X18">
        <v>-177</v>
      </c>
      <c r="Y18">
        <v>0</v>
      </c>
      <c r="Z18">
        <v>3.86</v>
      </c>
      <c r="AA18">
        <v>-92</v>
      </c>
      <c r="AB18">
        <v>1.83</v>
      </c>
      <c r="AC18">
        <v>-29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3.79</v>
      </c>
      <c r="M19" s="74">
        <v>2.37</v>
      </c>
      <c r="N19" s="73">
        <v>-262</v>
      </c>
      <c r="O19" s="46">
        <v>-195</v>
      </c>
      <c r="P19" s="46">
        <v>-30</v>
      </c>
      <c r="Q19" s="46">
        <v>-92</v>
      </c>
      <c r="R19" s="46">
        <v>0</v>
      </c>
      <c r="S19" s="74">
        <v>0</v>
      </c>
      <c r="U19" s="73">
        <v>6.16</v>
      </c>
      <c r="V19" s="74">
        <v>-581</v>
      </c>
      <c r="W19">
        <v>-262</v>
      </c>
      <c r="X19">
        <v>-195</v>
      </c>
      <c r="Y19">
        <v>-2</v>
      </c>
      <c r="Z19">
        <v>3.79</v>
      </c>
      <c r="AA19">
        <v>-92</v>
      </c>
      <c r="AB19">
        <v>2.37</v>
      </c>
      <c r="AC19">
        <v>-30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3.86</v>
      </c>
      <c r="M20" s="74">
        <v>3.47</v>
      </c>
      <c r="N20" s="73">
        <v>-290</v>
      </c>
      <c r="O20" s="46">
        <v>-198</v>
      </c>
      <c r="P20" s="46">
        <v>-29</v>
      </c>
      <c r="Q20" s="46">
        <v>-92</v>
      </c>
      <c r="R20" s="46">
        <v>0</v>
      </c>
      <c r="S20" s="74">
        <v>0</v>
      </c>
      <c r="U20" s="73">
        <v>7.33</v>
      </c>
      <c r="V20" s="74">
        <v>-611</v>
      </c>
      <c r="W20">
        <v>-290</v>
      </c>
      <c r="X20">
        <v>-198</v>
      </c>
      <c r="Y20">
        <v>-2</v>
      </c>
      <c r="Z20">
        <v>3.86</v>
      </c>
      <c r="AA20">
        <v>-92</v>
      </c>
      <c r="AB20">
        <v>3.47</v>
      </c>
      <c r="AC20">
        <v>-29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3.18</v>
      </c>
      <c r="M21" s="74">
        <v>4.3</v>
      </c>
      <c r="N21" s="73">
        <v>-250</v>
      </c>
      <c r="O21" s="46">
        <v>-204</v>
      </c>
      <c r="P21" s="46">
        <v>-26</v>
      </c>
      <c r="Q21" s="46">
        <v>-94</v>
      </c>
      <c r="R21" s="46">
        <v>0</v>
      </c>
      <c r="S21" s="74">
        <v>0</v>
      </c>
      <c r="U21" s="73">
        <v>7.48</v>
      </c>
      <c r="V21" s="74">
        <v>-576</v>
      </c>
      <c r="W21">
        <v>-250</v>
      </c>
      <c r="X21">
        <v>-204</v>
      </c>
      <c r="Y21">
        <v>-2</v>
      </c>
      <c r="Z21">
        <v>3.18</v>
      </c>
      <c r="AA21">
        <v>-94</v>
      </c>
      <c r="AB21">
        <v>4.3</v>
      </c>
      <c r="AC21">
        <v>-26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2.76</v>
      </c>
      <c r="M22" s="74">
        <v>4.7</v>
      </c>
      <c r="N22" s="73">
        <v>-226</v>
      </c>
      <c r="O22" s="46">
        <v>-202</v>
      </c>
      <c r="P22" s="46">
        <v>-27</v>
      </c>
      <c r="Q22" s="46">
        <v>-94</v>
      </c>
      <c r="R22" s="46">
        <v>0</v>
      </c>
      <c r="S22" s="74">
        <v>0</v>
      </c>
      <c r="U22" s="73">
        <v>7.46</v>
      </c>
      <c r="V22" s="74">
        <v>-551</v>
      </c>
      <c r="W22">
        <v>-226</v>
      </c>
      <c r="X22">
        <v>-202</v>
      </c>
      <c r="Y22">
        <v>-2</v>
      </c>
      <c r="Z22">
        <v>2.76</v>
      </c>
      <c r="AA22">
        <v>-94</v>
      </c>
      <c r="AB22">
        <v>4.7</v>
      </c>
      <c r="AC22">
        <v>-27</v>
      </c>
    </row>
    <row r="23" spans="7:29">
      <c r="G23" t="s">
        <v>65</v>
      </c>
      <c r="H23" s="73">
        <v>0</v>
      </c>
      <c r="I23" s="46">
        <v>0</v>
      </c>
      <c r="J23" s="46">
        <v>4.82</v>
      </c>
      <c r="K23" s="46">
        <v>0</v>
      </c>
      <c r="L23" s="46">
        <v>3.57</v>
      </c>
      <c r="M23" s="74">
        <v>9.36</v>
      </c>
      <c r="N23" s="73">
        <v>-224</v>
      </c>
      <c r="O23" s="46">
        <v>-193</v>
      </c>
      <c r="P23" s="46">
        <v>0</v>
      </c>
      <c r="Q23" s="46">
        <v>-96</v>
      </c>
      <c r="R23" s="46">
        <v>0</v>
      </c>
      <c r="S23" s="74">
        <v>0</v>
      </c>
      <c r="U23" s="73">
        <v>17.75</v>
      </c>
      <c r="V23" s="74">
        <v>-515</v>
      </c>
      <c r="W23">
        <v>-224</v>
      </c>
      <c r="X23">
        <v>-193</v>
      </c>
      <c r="Y23">
        <v>-2</v>
      </c>
      <c r="Z23">
        <v>3.57</v>
      </c>
      <c r="AA23">
        <v>-96</v>
      </c>
      <c r="AB23">
        <v>9.36</v>
      </c>
      <c r="AC23">
        <v>4.82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2.89</v>
      </c>
      <c r="M24" s="74">
        <v>9.07</v>
      </c>
      <c r="N24" s="73">
        <v>-197</v>
      </c>
      <c r="O24" s="46">
        <v>-187</v>
      </c>
      <c r="P24" s="46">
        <v>-5</v>
      </c>
      <c r="Q24" s="46">
        <v>-94</v>
      </c>
      <c r="R24" s="46">
        <v>0</v>
      </c>
      <c r="S24" s="74">
        <v>0</v>
      </c>
      <c r="U24" s="73">
        <v>11.96</v>
      </c>
      <c r="V24" s="74">
        <v>-485</v>
      </c>
      <c r="W24">
        <v>-197</v>
      </c>
      <c r="X24">
        <v>-187</v>
      </c>
      <c r="Y24">
        <v>-2</v>
      </c>
      <c r="Z24">
        <v>2.89</v>
      </c>
      <c r="AA24">
        <v>-94</v>
      </c>
      <c r="AB24">
        <v>9.07</v>
      </c>
      <c r="AC24">
        <v>-5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2.89</v>
      </c>
      <c r="M25" s="74">
        <v>10.52</v>
      </c>
      <c r="N25" s="73">
        <v>-257</v>
      </c>
      <c r="O25" s="46">
        <v>-204</v>
      </c>
      <c r="P25" s="46">
        <v>-10</v>
      </c>
      <c r="Q25" s="46">
        <v>-97</v>
      </c>
      <c r="R25" s="46">
        <v>0</v>
      </c>
      <c r="S25" s="74">
        <v>0</v>
      </c>
      <c r="U25" s="73">
        <v>13.41</v>
      </c>
      <c r="V25" s="74">
        <v>-568</v>
      </c>
      <c r="W25">
        <v>-257</v>
      </c>
      <c r="X25">
        <v>-204</v>
      </c>
      <c r="Y25">
        <v>0</v>
      </c>
      <c r="Z25">
        <v>2.89</v>
      </c>
      <c r="AA25">
        <v>-97</v>
      </c>
      <c r="AB25">
        <v>10.52</v>
      </c>
      <c r="AC25">
        <v>-10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2.89</v>
      </c>
      <c r="M26" s="74">
        <v>4.83</v>
      </c>
      <c r="N26" s="73">
        <v>-304</v>
      </c>
      <c r="O26" s="46">
        <v>-199</v>
      </c>
      <c r="P26" s="46">
        <v>-15</v>
      </c>
      <c r="Q26" s="46">
        <v>-97</v>
      </c>
      <c r="R26" s="46">
        <v>0</v>
      </c>
      <c r="S26" s="74">
        <v>0</v>
      </c>
      <c r="U26" s="73">
        <v>7.72</v>
      </c>
      <c r="V26" s="74">
        <v>-615</v>
      </c>
      <c r="W26">
        <v>-304</v>
      </c>
      <c r="X26">
        <v>-199</v>
      </c>
      <c r="Y26">
        <v>0</v>
      </c>
      <c r="Z26">
        <v>2.89</v>
      </c>
      <c r="AA26">
        <v>-97</v>
      </c>
      <c r="AB26">
        <v>4.83</v>
      </c>
      <c r="AC26">
        <v>-15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2.89</v>
      </c>
      <c r="M27" s="74">
        <v>9.36</v>
      </c>
      <c r="N27" s="73">
        <v>-184</v>
      </c>
      <c r="O27" s="46">
        <v>-150</v>
      </c>
      <c r="P27" s="46">
        <v>0</v>
      </c>
      <c r="Q27" s="46">
        <v>-93</v>
      </c>
      <c r="R27" s="46">
        <v>0</v>
      </c>
      <c r="S27" s="74">
        <v>0</v>
      </c>
      <c r="U27" s="73">
        <v>12.25</v>
      </c>
      <c r="V27" s="74">
        <v>-427</v>
      </c>
      <c r="W27">
        <v>-184</v>
      </c>
      <c r="X27">
        <v>-150</v>
      </c>
      <c r="Y27">
        <v>0</v>
      </c>
      <c r="Z27">
        <v>2.89</v>
      </c>
      <c r="AA27">
        <v>-93</v>
      </c>
      <c r="AB27">
        <v>9.36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2.89</v>
      </c>
      <c r="M28" s="74">
        <v>14.57</v>
      </c>
      <c r="N28" s="73">
        <v>-225</v>
      </c>
      <c r="O28" s="46">
        <v>-150</v>
      </c>
      <c r="P28" s="46">
        <v>0</v>
      </c>
      <c r="Q28" s="46">
        <v>-90</v>
      </c>
      <c r="R28" s="46">
        <v>0</v>
      </c>
      <c r="S28" s="74">
        <v>0</v>
      </c>
      <c r="U28" s="73">
        <v>17.46</v>
      </c>
      <c r="V28" s="74">
        <v>-467</v>
      </c>
      <c r="W28">
        <v>-225</v>
      </c>
      <c r="X28">
        <v>-150</v>
      </c>
      <c r="Y28">
        <v>-2</v>
      </c>
      <c r="Z28">
        <v>2.89</v>
      </c>
      <c r="AA28">
        <v>-90</v>
      </c>
      <c r="AB28">
        <v>14.57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2.89</v>
      </c>
      <c r="M29" s="74">
        <v>12.35</v>
      </c>
      <c r="N29" s="73">
        <v>-296</v>
      </c>
      <c r="O29" s="46">
        <v>-147</v>
      </c>
      <c r="P29" s="46">
        <v>-7</v>
      </c>
      <c r="Q29" s="46">
        <v>-93</v>
      </c>
      <c r="R29" s="46">
        <v>0</v>
      </c>
      <c r="S29" s="74">
        <v>0</v>
      </c>
      <c r="U29" s="73">
        <v>15.24</v>
      </c>
      <c r="V29" s="74">
        <v>-545</v>
      </c>
      <c r="W29">
        <v>-296</v>
      </c>
      <c r="X29">
        <v>-147</v>
      </c>
      <c r="Y29">
        <v>-2</v>
      </c>
      <c r="Z29">
        <v>2.89</v>
      </c>
      <c r="AA29">
        <v>-93</v>
      </c>
      <c r="AB29">
        <v>12.35</v>
      </c>
      <c r="AC29">
        <v>-7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2.89</v>
      </c>
      <c r="M30" s="74">
        <v>9.27</v>
      </c>
      <c r="N30" s="73">
        <v>-341</v>
      </c>
      <c r="O30" s="46">
        <v>-142</v>
      </c>
      <c r="P30" s="46">
        <v>-7</v>
      </c>
      <c r="Q30" s="46">
        <v>-88</v>
      </c>
      <c r="R30" s="46">
        <v>0</v>
      </c>
      <c r="S30" s="74">
        <v>0</v>
      </c>
      <c r="U30" s="73">
        <v>12.16</v>
      </c>
      <c r="V30" s="74">
        <v>-580</v>
      </c>
      <c r="W30">
        <v>-341</v>
      </c>
      <c r="X30">
        <v>-142</v>
      </c>
      <c r="Y30">
        <v>-2</v>
      </c>
      <c r="Z30">
        <v>2.89</v>
      </c>
      <c r="AA30">
        <v>-88</v>
      </c>
      <c r="AB30">
        <v>9.27</v>
      </c>
      <c r="AC30">
        <v>-7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3.86</v>
      </c>
      <c r="M31" s="74">
        <v>11.48</v>
      </c>
      <c r="N31" s="73">
        <v>-382</v>
      </c>
      <c r="O31" s="46">
        <v>-42</v>
      </c>
      <c r="P31" s="46">
        <v>-50</v>
      </c>
      <c r="Q31" s="46">
        <v>-93</v>
      </c>
      <c r="R31" s="46">
        <v>0</v>
      </c>
      <c r="S31" s="74">
        <v>0</v>
      </c>
      <c r="U31" s="73">
        <v>15.34</v>
      </c>
      <c r="V31" s="74">
        <v>-569</v>
      </c>
      <c r="W31">
        <v>-382</v>
      </c>
      <c r="X31">
        <v>-42</v>
      </c>
      <c r="Y31">
        <v>-2</v>
      </c>
      <c r="Z31">
        <v>3.86</v>
      </c>
      <c r="AA31">
        <v>-93</v>
      </c>
      <c r="AB31">
        <v>11.48</v>
      </c>
      <c r="AC31">
        <v>-50</v>
      </c>
    </row>
    <row r="32" spans="7:29">
      <c r="G32" t="s">
        <v>74</v>
      </c>
      <c r="H32" s="73">
        <v>0</v>
      </c>
      <c r="I32" s="46">
        <v>0</v>
      </c>
      <c r="J32" s="46">
        <v>48.24</v>
      </c>
      <c r="K32" s="46">
        <v>0</v>
      </c>
      <c r="L32" s="46">
        <v>4.82</v>
      </c>
      <c r="M32" s="74">
        <v>7.43</v>
      </c>
      <c r="N32" s="73">
        <v>-337</v>
      </c>
      <c r="O32" s="46">
        <v>-84</v>
      </c>
      <c r="P32" s="46">
        <v>0</v>
      </c>
      <c r="Q32" s="46">
        <v>-92</v>
      </c>
      <c r="R32" s="46">
        <v>0</v>
      </c>
      <c r="S32" s="74">
        <v>0</v>
      </c>
      <c r="U32" s="73">
        <v>60.49</v>
      </c>
      <c r="V32" s="74">
        <v>-515</v>
      </c>
      <c r="W32">
        <v>-337</v>
      </c>
      <c r="X32">
        <v>-84</v>
      </c>
      <c r="Y32">
        <v>-2</v>
      </c>
      <c r="Z32">
        <v>4.82</v>
      </c>
      <c r="AA32">
        <v>-92</v>
      </c>
      <c r="AB32">
        <v>7.43</v>
      </c>
      <c r="AC32">
        <v>48.24</v>
      </c>
    </row>
    <row r="33" spans="7:29">
      <c r="G33" t="s">
        <v>75</v>
      </c>
      <c r="H33" s="73">
        <v>0</v>
      </c>
      <c r="I33" s="46">
        <v>0</v>
      </c>
      <c r="J33" s="46">
        <v>48.24</v>
      </c>
      <c r="K33" s="46">
        <v>0</v>
      </c>
      <c r="L33" s="46">
        <v>4.82</v>
      </c>
      <c r="M33" s="74">
        <v>4.82</v>
      </c>
      <c r="N33" s="73">
        <v>-141</v>
      </c>
      <c r="O33" s="46">
        <v>-124</v>
      </c>
      <c r="P33" s="46">
        <v>0</v>
      </c>
      <c r="Q33" s="46">
        <v>-84</v>
      </c>
      <c r="R33" s="46">
        <v>0</v>
      </c>
      <c r="S33" s="74">
        <v>0</v>
      </c>
      <c r="U33" s="73">
        <v>57.88</v>
      </c>
      <c r="V33" s="74">
        <v>-351</v>
      </c>
      <c r="W33">
        <v>-141</v>
      </c>
      <c r="X33">
        <v>-124</v>
      </c>
      <c r="Y33">
        <v>-2</v>
      </c>
      <c r="Z33">
        <v>4.82</v>
      </c>
      <c r="AA33">
        <v>-84</v>
      </c>
      <c r="AB33">
        <v>4.82</v>
      </c>
      <c r="AC33">
        <v>48.24</v>
      </c>
    </row>
    <row r="34" spans="7:29">
      <c r="G34" t="s">
        <v>76</v>
      </c>
      <c r="H34" s="73">
        <v>0</v>
      </c>
      <c r="I34" s="46">
        <v>0</v>
      </c>
      <c r="J34" s="46">
        <v>48.24</v>
      </c>
      <c r="K34" s="46">
        <v>0</v>
      </c>
      <c r="L34" s="46">
        <v>4.24</v>
      </c>
      <c r="M34" s="74">
        <v>4.92</v>
      </c>
      <c r="N34" s="73">
        <v>-119</v>
      </c>
      <c r="O34" s="46">
        <v>-118</v>
      </c>
      <c r="P34" s="46">
        <v>0</v>
      </c>
      <c r="Q34" s="46">
        <v>-70</v>
      </c>
      <c r="R34" s="46">
        <v>0</v>
      </c>
      <c r="S34" s="74">
        <v>0</v>
      </c>
      <c r="U34" s="73">
        <v>57.4</v>
      </c>
      <c r="V34" s="74">
        <v>-309</v>
      </c>
      <c r="W34">
        <v>-119</v>
      </c>
      <c r="X34">
        <v>-118</v>
      </c>
      <c r="Y34">
        <v>-2</v>
      </c>
      <c r="Z34">
        <v>4.24</v>
      </c>
      <c r="AA34">
        <v>-70</v>
      </c>
      <c r="AB34">
        <v>4.92</v>
      </c>
      <c r="AC34">
        <v>48.24</v>
      </c>
    </row>
    <row r="35" spans="7:29">
      <c r="G35" t="s">
        <v>77</v>
      </c>
      <c r="H35" s="73">
        <v>0</v>
      </c>
      <c r="I35" s="46">
        <v>0</v>
      </c>
      <c r="J35" s="46">
        <v>57.89</v>
      </c>
      <c r="K35" s="46">
        <v>0</v>
      </c>
      <c r="L35" s="46">
        <v>4.24</v>
      </c>
      <c r="M35" s="74">
        <v>4.82</v>
      </c>
      <c r="N35" s="73">
        <v>-73</v>
      </c>
      <c r="O35" s="46">
        <v>-100</v>
      </c>
      <c r="P35" s="46">
        <v>0</v>
      </c>
      <c r="Q35" s="46">
        <v>-58</v>
      </c>
      <c r="R35" s="46">
        <v>0</v>
      </c>
      <c r="S35" s="74">
        <v>0</v>
      </c>
      <c r="U35" s="73">
        <v>66.95</v>
      </c>
      <c r="V35" s="74">
        <v>-233</v>
      </c>
      <c r="W35">
        <v>-73</v>
      </c>
      <c r="X35">
        <v>-100</v>
      </c>
      <c r="Y35">
        <v>-2</v>
      </c>
      <c r="Z35">
        <v>4.24</v>
      </c>
      <c r="AA35">
        <v>-58</v>
      </c>
      <c r="AB35">
        <v>4.82</v>
      </c>
      <c r="AC35">
        <v>57.89</v>
      </c>
    </row>
    <row r="36" spans="7:29">
      <c r="G36" t="s">
        <v>78</v>
      </c>
      <c r="H36" s="73">
        <v>0</v>
      </c>
      <c r="I36" s="46">
        <v>0</v>
      </c>
      <c r="J36" s="46">
        <v>57.89</v>
      </c>
      <c r="K36" s="46">
        <v>0</v>
      </c>
      <c r="L36" s="46">
        <v>4.82</v>
      </c>
      <c r="M36" s="74">
        <v>4.82</v>
      </c>
      <c r="N36" s="73">
        <v>-61</v>
      </c>
      <c r="O36" s="46">
        <v>-106</v>
      </c>
      <c r="P36" s="46">
        <v>0</v>
      </c>
      <c r="Q36" s="46">
        <v>-43</v>
      </c>
      <c r="R36" s="46">
        <v>0</v>
      </c>
      <c r="S36" s="74">
        <v>0</v>
      </c>
      <c r="U36" s="73">
        <v>67.53</v>
      </c>
      <c r="V36" s="74">
        <v>-212</v>
      </c>
      <c r="W36">
        <v>-61</v>
      </c>
      <c r="X36">
        <v>-106</v>
      </c>
      <c r="Y36">
        <v>-2</v>
      </c>
      <c r="Z36">
        <v>4.82</v>
      </c>
      <c r="AA36">
        <v>-43</v>
      </c>
      <c r="AB36">
        <v>4.82</v>
      </c>
      <c r="AC36">
        <v>57.89</v>
      </c>
    </row>
    <row r="37" spans="7:29">
      <c r="G37" t="s">
        <v>79</v>
      </c>
      <c r="H37" s="73">
        <v>0</v>
      </c>
      <c r="I37" s="46">
        <v>0</v>
      </c>
      <c r="J37" s="46">
        <v>48.24</v>
      </c>
      <c r="K37" s="46">
        <v>0</v>
      </c>
      <c r="L37" s="46">
        <v>5.5</v>
      </c>
      <c r="M37" s="74">
        <v>4.82</v>
      </c>
      <c r="N37" s="73">
        <v>-101</v>
      </c>
      <c r="O37" s="46">
        <v>-80</v>
      </c>
      <c r="P37" s="46">
        <v>0</v>
      </c>
      <c r="Q37" s="46">
        <v>-27</v>
      </c>
      <c r="R37" s="46">
        <v>0</v>
      </c>
      <c r="S37" s="74">
        <v>0</v>
      </c>
      <c r="U37" s="73">
        <v>58.56</v>
      </c>
      <c r="V37" s="74">
        <v>-210</v>
      </c>
      <c r="W37">
        <v>-101</v>
      </c>
      <c r="X37">
        <v>-80</v>
      </c>
      <c r="Y37">
        <v>-2</v>
      </c>
      <c r="Z37">
        <v>5.5</v>
      </c>
      <c r="AA37">
        <v>-27</v>
      </c>
      <c r="AB37">
        <v>4.82</v>
      </c>
      <c r="AC37">
        <v>48.24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6.76</v>
      </c>
      <c r="M38" s="74">
        <v>4.82</v>
      </c>
      <c r="N38" s="73">
        <v>-110</v>
      </c>
      <c r="O38" s="46">
        <v>0</v>
      </c>
      <c r="P38" s="46">
        <v>-75</v>
      </c>
      <c r="Q38" s="46">
        <v>-10</v>
      </c>
      <c r="R38" s="46">
        <v>0</v>
      </c>
      <c r="S38" s="74">
        <v>0</v>
      </c>
      <c r="U38" s="73">
        <v>11.58</v>
      </c>
      <c r="V38" s="74">
        <v>-197</v>
      </c>
      <c r="W38">
        <v>-110</v>
      </c>
      <c r="X38">
        <v>0</v>
      </c>
      <c r="Y38">
        <v>-2</v>
      </c>
      <c r="Z38">
        <v>6.76</v>
      </c>
      <c r="AA38">
        <v>-10</v>
      </c>
      <c r="AB38">
        <v>4.82</v>
      </c>
      <c r="AC38">
        <v>-75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7.43</v>
      </c>
      <c r="M39" s="74">
        <v>4.82</v>
      </c>
      <c r="N39" s="73">
        <v>-107</v>
      </c>
      <c r="O39" s="46">
        <v>0</v>
      </c>
      <c r="P39" s="46">
        <v>-15</v>
      </c>
      <c r="Q39" s="46">
        <v>-49</v>
      </c>
      <c r="R39" s="46">
        <v>0</v>
      </c>
      <c r="S39" s="74">
        <v>0</v>
      </c>
      <c r="U39" s="73">
        <v>12.25</v>
      </c>
      <c r="V39" s="74">
        <v>-173</v>
      </c>
      <c r="W39">
        <v>-107</v>
      </c>
      <c r="X39">
        <v>0</v>
      </c>
      <c r="Y39">
        <v>-2</v>
      </c>
      <c r="Z39">
        <v>7.43</v>
      </c>
      <c r="AA39">
        <v>-49</v>
      </c>
      <c r="AB39">
        <v>4.82</v>
      </c>
      <c r="AC39">
        <v>-15</v>
      </c>
    </row>
    <row r="40" spans="7:29">
      <c r="G40" t="s">
        <v>82</v>
      </c>
      <c r="H40" s="73">
        <v>0</v>
      </c>
      <c r="I40" s="46">
        <v>0</v>
      </c>
      <c r="J40" s="46">
        <v>28.94</v>
      </c>
      <c r="K40" s="46">
        <v>0</v>
      </c>
      <c r="L40" s="46">
        <v>8.49</v>
      </c>
      <c r="M40" s="74">
        <v>4.82</v>
      </c>
      <c r="N40" s="73">
        <v>-104</v>
      </c>
      <c r="O40" s="46">
        <v>0</v>
      </c>
      <c r="P40" s="46">
        <v>0</v>
      </c>
      <c r="Q40" s="46">
        <v>-33</v>
      </c>
      <c r="R40" s="46">
        <v>0</v>
      </c>
      <c r="S40" s="74">
        <v>0</v>
      </c>
      <c r="U40" s="73">
        <v>42.25</v>
      </c>
      <c r="V40" s="74">
        <v>-139</v>
      </c>
      <c r="W40">
        <v>-104</v>
      </c>
      <c r="X40">
        <v>0</v>
      </c>
      <c r="Y40">
        <v>-2</v>
      </c>
      <c r="Z40">
        <v>8.49</v>
      </c>
      <c r="AA40">
        <v>-33</v>
      </c>
      <c r="AB40">
        <v>4.82</v>
      </c>
      <c r="AC40">
        <v>28.94</v>
      </c>
    </row>
    <row r="41" spans="7:29">
      <c r="G41" t="s">
        <v>83</v>
      </c>
      <c r="H41" s="73">
        <v>0</v>
      </c>
      <c r="I41" s="46">
        <v>0</v>
      </c>
      <c r="J41" s="46">
        <v>48.24</v>
      </c>
      <c r="K41" s="46">
        <v>0</v>
      </c>
      <c r="L41" s="46">
        <v>9.5500000000000007</v>
      </c>
      <c r="M41" s="74">
        <v>4.82</v>
      </c>
      <c r="N41" s="73">
        <v>-76</v>
      </c>
      <c r="O41" s="46">
        <v>-25</v>
      </c>
      <c r="P41" s="46">
        <v>0</v>
      </c>
      <c r="Q41" s="46">
        <v>-15</v>
      </c>
      <c r="R41" s="46">
        <v>0</v>
      </c>
      <c r="S41" s="74">
        <v>0</v>
      </c>
      <c r="U41" s="73">
        <v>62.61</v>
      </c>
      <c r="V41" s="74">
        <v>-118</v>
      </c>
      <c r="W41">
        <v>-76</v>
      </c>
      <c r="X41">
        <v>-25</v>
      </c>
      <c r="Y41">
        <v>-2</v>
      </c>
      <c r="Z41">
        <v>9.5500000000000007</v>
      </c>
      <c r="AA41">
        <v>-15</v>
      </c>
      <c r="AB41">
        <v>4.82</v>
      </c>
      <c r="AC41">
        <v>48.24</v>
      </c>
    </row>
    <row r="42" spans="7:29">
      <c r="G42" t="s">
        <v>84</v>
      </c>
      <c r="H42" s="73">
        <v>0</v>
      </c>
      <c r="I42" s="46">
        <v>0</v>
      </c>
      <c r="J42" s="46">
        <v>48.24</v>
      </c>
      <c r="K42" s="46">
        <v>0</v>
      </c>
      <c r="L42" s="46">
        <v>10.61</v>
      </c>
      <c r="M42" s="74">
        <v>4.82</v>
      </c>
      <c r="N42" s="73">
        <v>-80</v>
      </c>
      <c r="O42" s="46">
        <v>-20</v>
      </c>
      <c r="P42" s="46">
        <v>0</v>
      </c>
      <c r="Q42" s="46">
        <v>-10</v>
      </c>
      <c r="R42" s="46">
        <v>0</v>
      </c>
      <c r="S42" s="74">
        <v>0</v>
      </c>
      <c r="U42" s="73">
        <v>63.67</v>
      </c>
      <c r="V42" s="74">
        <v>-112</v>
      </c>
      <c r="W42">
        <v>-80</v>
      </c>
      <c r="X42">
        <v>-20</v>
      </c>
      <c r="Y42">
        <v>-2</v>
      </c>
      <c r="Z42">
        <v>10.61</v>
      </c>
      <c r="AA42">
        <v>-10</v>
      </c>
      <c r="AB42">
        <v>4.82</v>
      </c>
      <c r="AC42">
        <v>48.24</v>
      </c>
    </row>
    <row r="43" spans="7:29">
      <c r="G43" t="s">
        <v>85</v>
      </c>
      <c r="H43" s="73">
        <v>0</v>
      </c>
      <c r="I43" s="46">
        <v>0</v>
      </c>
      <c r="J43" s="46">
        <v>4.82</v>
      </c>
      <c r="K43" s="46">
        <v>0</v>
      </c>
      <c r="L43" s="46">
        <v>10.62</v>
      </c>
      <c r="M43" s="74">
        <v>4.82</v>
      </c>
      <c r="N43" s="73">
        <v>-103</v>
      </c>
      <c r="O43" s="46">
        <v>-10</v>
      </c>
      <c r="P43" s="46">
        <v>0</v>
      </c>
      <c r="Q43" s="46">
        <v>0</v>
      </c>
      <c r="R43" s="46">
        <v>0</v>
      </c>
      <c r="S43" s="74">
        <v>0</v>
      </c>
      <c r="U43" s="73">
        <v>20.260000000000002</v>
      </c>
      <c r="V43" s="74">
        <v>-115</v>
      </c>
      <c r="W43">
        <v>-103</v>
      </c>
      <c r="X43">
        <v>-10</v>
      </c>
      <c r="Y43">
        <v>-2</v>
      </c>
      <c r="Z43">
        <v>10.62</v>
      </c>
      <c r="AA43">
        <v>0</v>
      </c>
      <c r="AB43">
        <v>4.82</v>
      </c>
      <c r="AC43">
        <v>4.82</v>
      </c>
    </row>
    <row r="44" spans="7:29">
      <c r="G44" t="s">
        <v>86</v>
      </c>
      <c r="H44" s="73">
        <v>0</v>
      </c>
      <c r="I44" s="46">
        <v>0</v>
      </c>
      <c r="J44" s="46">
        <v>4.82</v>
      </c>
      <c r="K44" s="46">
        <v>0</v>
      </c>
      <c r="L44" s="46">
        <v>10.62</v>
      </c>
      <c r="M44" s="74">
        <v>4.82</v>
      </c>
      <c r="N44" s="73">
        <v>-85</v>
      </c>
      <c r="O44" s="46">
        <v>-10</v>
      </c>
      <c r="P44" s="46">
        <v>0</v>
      </c>
      <c r="Q44" s="46">
        <v>0</v>
      </c>
      <c r="R44" s="46">
        <v>0</v>
      </c>
      <c r="S44" s="74">
        <v>0</v>
      </c>
      <c r="U44" s="73">
        <v>20.260000000000002</v>
      </c>
      <c r="V44" s="74">
        <v>-97</v>
      </c>
      <c r="W44">
        <v>-85</v>
      </c>
      <c r="X44">
        <v>-10</v>
      </c>
      <c r="Y44">
        <v>-2</v>
      </c>
      <c r="Z44">
        <v>10.62</v>
      </c>
      <c r="AA44">
        <v>0</v>
      </c>
      <c r="AB44">
        <v>4.82</v>
      </c>
      <c r="AC44">
        <v>4.82</v>
      </c>
    </row>
    <row r="45" spans="7:29">
      <c r="G45" t="s">
        <v>87</v>
      </c>
      <c r="H45" s="73">
        <v>0</v>
      </c>
      <c r="I45" s="46">
        <v>0</v>
      </c>
      <c r="J45" s="46">
        <v>28.95</v>
      </c>
      <c r="K45" s="46">
        <v>0</v>
      </c>
      <c r="L45" s="46">
        <v>10.61</v>
      </c>
      <c r="M45" s="74">
        <v>4.82</v>
      </c>
      <c r="N45" s="73">
        <v>-34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44.38</v>
      </c>
      <c r="V45" s="74">
        <v>-36</v>
      </c>
      <c r="W45">
        <v>-34</v>
      </c>
      <c r="X45">
        <v>0</v>
      </c>
      <c r="Y45">
        <v>-2</v>
      </c>
      <c r="Z45">
        <v>10.61</v>
      </c>
      <c r="AA45">
        <v>0</v>
      </c>
      <c r="AB45">
        <v>4.82</v>
      </c>
      <c r="AC45">
        <v>28.95</v>
      </c>
    </row>
    <row r="46" spans="7:29">
      <c r="G46" t="s">
        <v>88</v>
      </c>
      <c r="H46" s="73">
        <v>0</v>
      </c>
      <c r="I46" s="46">
        <v>0</v>
      </c>
      <c r="J46" s="46">
        <v>33.770000000000003</v>
      </c>
      <c r="K46" s="46">
        <v>0</v>
      </c>
      <c r="L46" s="46">
        <v>12.54</v>
      </c>
      <c r="M46" s="74">
        <v>4.82</v>
      </c>
      <c r="N46" s="73">
        <v>-17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51.13</v>
      </c>
      <c r="V46" s="74">
        <v>-19</v>
      </c>
      <c r="W46">
        <v>-17</v>
      </c>
      <c r="X46">
        <v>0</v>
      </c>
      <c r="Y46">
        <v>-2</v>
      </c>
      <c r="Z46">
        <v>12.54</v>
      </c>
      <c r="AA46">
        <v>0</v>
      </c>
      <c r="AB46">
        <v>4.82</v>
      </c>
      <c r="AC46">
        <v>33.770000000000003</v>
      </c>
    </row>
    <row r="47" spans="7:29">
      <c r="G47" t="s">
        <v>89</v>
      </c>
      <c r="H47" s="73">
        <v>67.53</v>
      </c>
      <c r="I47" s="46">
        <v>24.12</v>
      </c>
      <c r="J47" s="46">
        <v>67.53</v>
      </c>
      <c r="K47" s="46">
        <v>0</v>
      </c>
      <c r="L47" s="46">
        <v>11.58</v>
      </c>
      <c r="M47" s="74">
        <v>4.82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175.58</v>
      </c>
      <c r="V47" s="74">
        <v>-2</v>
      </c>
      <c r="W47">
        <v>67.53</v>
      </c>
      <c r="X47">
        <v>24.12</v>
      </c>
      <c r="Y47">
        <v>-2</v>
      </c>
      <c r="Z47">
        <v>11.58</v>
      </c>
      <c r="AA47">
        <v>0</v>
      </c>
      <c r="AB47">
        <v>4.82</v>
      </c>
      <c r="AC47">
        <v>67.53</v>
      </c>
    </row>
    <row r="48" spans="7:29">
      <c r="G48" t="s">
        <v>90</v>
      </c>
      <c r="H48" s="73">
        <v>51.13</v>
      </c>
      <c r="I48" s="46">
        <v>24.12</v>
      </c>
      <c r="J48" s="46">
        <v>67.53</v>
      </c>
      <c r="K48" s="46">
        <v>0</v>
      </c>
      <c r="L48" s="46">
        <v>12.54</v>
      </c>
      <c r="M48" s="74">
        <v>4.82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160.13999999999999</v>
      </c>
      <c r="V48" s="74">
        <v>-2</v>
      </c>
      <c r="W48">
        <v>51.13</v>
      </c>
      <c r="X48">
        <v>24.12</v>
      </c>
      <c r="Y48">
        <v>-2</v>
      </c>
      <c r="Z48">
        <v>12.54</v>
      </c>
      <c r="AA48">
        <v>0</v>
      </c>
      <c r="AB48">
        <v>4.82</v>
      </c>
      <c r="AC48">
        <v>67.53</v>
      </c>
    </row>
    <row r="49" spans="7:29">
      <c r="G49" t="s">
        <v>91</v>
      </c>
      <c r="H49" s="73">
        <v>0</v>
      </c>
      <c r="I49" s="46">
        <v>0</v>
      </c>
      <c r="J49" s="46">
        <v>106.12</v>
      </c>
      <c r="K49" s="46">
        <v>0</v>
      </c>
      <c r="L49" s="46">
        <v>11.58</v>
      </c>
      <c r="M49" s="74">
        <v>4.82</v>
      </c>
      <c r="N49" s="73">
        <v>-20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122.52</v>
      </c>
      <c r="V49" s="74">
        <v>-22</v>
      </c>
      <c r="W49">
        <v>-20</v>
      </c>
      <c r="X49">
        <v>0</v>
      </c>
      <c r="Y49">
        <v>-2</v>
      </c>
      <c r="Z49">
        <v>11.58</v>
      </c>
      <c r="AA49">
        <v>0</v>
      </c>
      <c r="AB49">
        <v>4.82</v>
      </c>
      <c r="AC49">
        <v>106.12</v>
      </c>
    </row>
    <row r="50" spans="7:29">
      <c r="G50" t="s">
        <v>92</v>
      </c>
      <c r="H50" s="73">
        <v>0</v>
      </c>
      <c r="I50" s="46">
        <v>0</v>
      </c>
      <c r="J50" s="46">
        <v>91.65</v>
      </c>
      <c r="K50" s="46">
        <v>0</v>
      </c>
      <c r="L50" s="46">
        <v>12.54</v>
      </c>
      <c r="M50" s="74">
        <v>4.82</v>
      </c>
      <c r="N50" s="73">
        <v>-26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109.01</v>
      </c>
      <c r="V50" s="74">
        <v>-28</v>
      </c>
      <c r="W50">
        <v>-26</v>
      </c>
      <c r="X50">
        <v>0</v>
      </c>
      <c r="Y50">
        <v>-2</v>
      </c>
      <c r="Z50">
        <v>12.54</v>
      </c>
      <c r="AA50">
        <v>0</v>
      </c>
      <c r="AB50">
        <v>4.82</v>
      </c>
      <c r="AC50">
        <v>91.65</v>
      </c>
    </row>
    <row r="51" spans="7:29">
      <c r="G51" t="s">
        <v>93</v>
      </c>
      <c r="H51" s="73">
        <v>0</v>
      </c>
      <c r="I51" s="46">
        <v>0</v>
      </c>
      <c r="J51" s="46">
        <v>101.29</v>
      </c>
      <c r="K51" s="46">
        <v>0</v>
      </c>
      <c r="L51" s="46">
        <v>11.58</v>
      </c>
      <c r="M51" s="74">
        <v>4.82</v>
      </c>
      <c r="N51" s="73">
        <v>0</v>
      </c>
      <c r="O51" s="46">
        <v>-8</v>
      </c>
      <c r="P51" s="46">
        <v>0</v>
      </c>
      <c r="Q51" s="46">
        <v>0</v>
      </c>
      <c r="R51" s="46">
        <v>0</v>
      </c>
      <c r="S51" s="74">
        <v>0</v>
      </c>
      <c r="U51" s="73">
        <v>117.69</v>
      </c>
      <c r="V51" s="74">
        <v>-10</v>
      </c>
      <c r="W51">
        <v>0</v>
      </c>
      <c r="X51">
        <v>-8</v>
      </c>
      <c r="Y51">
        <v>-2</v>
      </c>
      <c r="Z51">
        <v>11.58</v>
      </c>
      <c r="AA51">
        <v>0</v>
      </c>
      <c r="AB51">
        <v>4.82</v>
      </c>
      <c r="AC51">
        <v>101.29</v>
      </c>
    </row>
    <row r="52" spans="7:29">
      <c r="G52" t="s">
        <v>94</v>
      </c>
      <c r="H52" s="73">
        <v>0</v>
      </c>
      <c r="I52" s="46">
        <v>0</v>
      </c>
      <c r="J52" s="46">
        <v>120.59</v>
      </c>
      <c r="K52" s="46">
        <v>0</v>
      </c>
      <c r="L52" s="46">
        <v>11.58</v>
      </c>
      <c r="M52" s="74">
        <v>4.82</v>
      </c>
      <c r="N52" s="73">
        <v>0</v>
      </c>
      <c r="O52" s="46">
        <v>-10</v>
      </c>
      <c r="P52" s="46">
        <v>0</v>
      </c>
      <c r="Q52" s="46">
        <v>0</v>
      </c>
      <c r="R52" s="46">
        <v>0</v>
      </c>
      <c r="S52" s="74">
        <v>0</v>
      </c>
      <c r="U52" s="73">
        <v>136.99</v>
      </c>
      <c r="V52" s="74">
        <v>-12</v>
      </c>
      <c r="W52">
        <v>0</v>
      </c>
      <c r="X52">
        <v>-10</v>
      </c>
      <c r="Y52">
        <v>-2</v>
      </c>
      <c r="Z52">
        <v>11.58</v>
      </c>
      <c r="AA52">
        <v>0</v>
      </c>
      <c r="AB52">
        <v>4.82</v>
      </c>
      <c r="AC52">
        <v>120.59</v>
      </c>
    </row>
    <row r="53" spans="7:29">
      <c r="G53" t="s">
        <v>95</v>
      </c>
      <c r="H53" s="73">
        <v>0</v>
      </c>
      <c r="I53" s="46">
        <v>0</v>
      </c>
      <c r="J53" s="46">
        <v>96.47</v>
      </c>
      <c r="K53" s="46">
        <v>0</v>
      </c>
      <c r="L53" s="46">
        <v>16.399999999999999</v>
      </c>
      <c r="M53" s="74">
        <v>4.82</v>
      </c>
      <c r="N53" s="73">
        <v>0</v>
      </c>
      <c r="O53" s="46">
        <v>-10</v>
      </c>
      <c r="P53" s="46">
        <v>0</v>
      </c>
      <c r="Q53" s="46">
        <v>0</v>
      </c>
      <c r="R53" s="46">
        <v>0</v>
      </c>
      <c r="S53" s="74">
        <v>0</v>
      </c>
      <c r="U53" s="73">
        <v>117.69</v>
      </c>
      <c r="V53" s="74">
        <v>-12</v>
      </c>
      <c r="W53">
        <v>0</v>
      </c>
      <c r="X53">
        <v>-10</v>
      </c>
      <c r="Y53">
        <v>-2</v>
      </c>
      <c r="Z53">
        <v>16.399999999999999</v>
      </c>
      <c r="AA53">
        <v>0</v>
      </c>
      <c r="AB53">
        <v>4.82</v>
      </c>
      <c r="AC53">
        <v>96.47</v>
      </c>
    </row>
    <row r="54" spans="7:29">
      <c r="G54" t="s">
        <v>96</v>
      </c>
      <c r="H54" s="73">
        <v>0</v>
      </c>
      <c r="I54" s="46">
        <v>0</v>
      </c>
      <c r="J54" s="46">
        <v>82</v>
      </c>
      <c r="K54" s="46">
        <v>0</v>
      </c>
      <c r="L54" s="46">
        <v>12.54</v>
      </c>
      <c r="M54" s="74">
        <v>4.82</v>
      </c>
      <c r="N54" s="73">
        <v>0</v>
      </c>
      <c r="O54" s="46">
        <v>-10</v>
      </c>
      <c r="P54" s="46">
        <v>0</v>
      </c>
      <c r="Q54" s="46">
        <v>0</v>
      </c>
      <c r="R54" s="46">
        <v>0</v>
      </c>
      <c r="S54" s="74">
        <v>0</v>
      </c>
      <c r="U54" s="73">
        <v>99.36</v>
      </c>
      <c r="V54" s="74">
        <v>-12</v>
      </c>
      <c r="W54">
        <v>0</v>
      </c>
      <c r="X54">
        <v>-10</v>
      </c>
      <c r="Y54">
        <v>-2</v>
      </c>
      <c r="Z54">
        <v>12.54</v>
      </c>
      <c r="AA54">
        <v>0</v>
      </c>
      <c r="AB54">
        <v>4.82</v>
      </c>
      <c r="AC54">
        <v>82</v>
      </c>
    </row>
    <row r="55" spans="7:29">
      <c r="G55" t="s">
        <v>97</v>
      </c>
      <c r="H55" s="73">
        <v>0</v>
      </c>
      <c r="I55" s="46">
        <v>0</v>
      </c>
      <c r="J55" s="46">
        <v>28.94</v>
      </c>
      <c r="K55" s="46">
        <v>0</v>
      </c>
      <c r="L55" s="46">
        <v>15.44</v>
      </c>
      <c r="M55" s="74">
        <v>4.82</v>
      </c>
      <c r="N55" s="73">
        <v>-78</v>
      </c>
      <c r="O55" s="46">
        <v>-10</v>
      </c>
      <c r="P55" s="46">
        <v>0</v>
      </c>
      <c r="Q55" s="46">
        <v>0</v>
      </c>
      <c r="R55" s="46">
        <v>0</v>
      </c>
      <c r="S55" s="74">
        <v>0</v>
      </c>
      <c r="U55" s="73">
        <v>49.2</v>
      </c>
      <c r="V55" s="74">
        <v>-90</v>
      </c>
      <c r="W55">
        <v>-78</v>
      </c>
      <c r="X55">
        <v>-10</v>
      </c>
      <c r="Y55">
        <v>-2</v>
      </c>
      <c r="Z55">
        <v>15.44</v>
      </c>
      <c r="AA55">
        <v>0</v>
      </c>
      <c r="AB55">
        <v>4.82</v>
      </c>
      <c r="AC55">
        <v>28.94</v>
      </c>
    </row>
    <row r="56" spans="7:29">
      <c r="G56" t="s">
        <v>98</v>
      </c>
      <c r="H56" s="73">
        <v>0</v>
      </c>
      <c r="I56" s="46">
        <v>0</v>
      </c>
      <c r="J56" s="46">
        <v>28.94</v>
      </c>
      <c r="K56" s="46">
        <v>0</v>
      </c>
      <c r="L56" s="46">
        <v>15.44</v>
      </c>
      <c r="M56" s="74">
        <v>4.82</v>
      </c>
      <c r="N56" s="73">
        <v>-62</v>
      </c>
      <c r="O56" s="46">
        <v>-10</v>
      </c>
      <c r="P56" s="46">
        <v>0</v>
      </c>
      <c r="Q56" s="46">
        <v>0</v>
      </c>
      <c r="R56" s="46">
        <v>0</v>
      </c>
      <c r="S56" s="74">
        <v>0</v>
      </c>
      <c r="U56" s="73">
        <v>49.2</v>
      </c>
      <c r="V56" s="74">
        <v>-74</v>
      </c>
      <c r="W56">
        <v>-62</v>
      </c>
      <c r="X56">
        <v>-10</v>
      </c>
      <c r="Y56">
        <v>-2</v>
      </c>
      <c r="Z56">
        <v>15.44</v>
      </c>
      <c r="AA56">
        <v>0</v>
      </c>
      <c r="AB56">
        <v>4.82</v>
      </c>
      <c r="AC56">
        <v>28.94</v>
      </c>
    </row>
    <row r="57" spans="7:29">
      <c r="G57" t="s">
        <v>99</v>
      </c>
      <c r="H57" s="73">
        <v>0</v>
      </c>
      <c r="I57" s="46">
        <v>0</v>
      </c>
      <c r="J57" s="46">
        <v>48.24</v>
      </c>
      <c r="K57" s="46">
        <v>0</v>
      </c>
      <c r="L57" s="46">
        <v>14.95</v>
      </c>
      <c r="M57" s="74">
        <v>4.82</v>
      </c>
      <c r="N57" s="73">
        <v>-157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68.010000000000005</v>
      </c>
      <c r="V57" s="74">
        <v>-159</v>
      </c>
      <c r="W57">
        <v>-157</v>
      </c>
      <c r="X57">
        <v>0</v>
      </c>
      <c r="Y57">
        <v>-2</v>
      </c>
      <c r="Z57">
        <v>14.95</v>
      </c>
      <c r="AA57">
        <v>0</v>
      </c>
      <c r="AB57">
        <v>4.82</v>
      </c>
      <c r="AC57">
        <v>48.24</v>
      </c>
    </row>
    <row r="58" spans="7:29">
      <c r="G58" t="s">
        <v>100</v>
      </c>
      <c r="H58" s="73">
        <v>0</v>
      </c>
      <c r="I58" s="46">
        <v>0</v>
      </c>
      <c r="J58" s="46">
        <v>125.41</v>
      </c>
      <c r="K58" s="46">
        <v>0</v>
      </c>
      <c r="L58" s="46">
        <v>13.99</v>
      </c>
      <c r="M58" s="74">
        <v>4.82</v>
      </c>
      <c r="N58" s="73">
        <v>-193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144.22</v>
      </c>
      <c r="V58" s="74">
        <v>-195</v>
      </c>
      <c r="W58">
        <v>-193</v>
      </c>
      <c r="X58">
        <v>0</v>
      </c>
      <c r="Y58">
        <v>-2</v>
      </c>
      <c r="Z58">
        <v>13.99</v>
      </c>
      <c r="AA58">
        <v>0</v>
      </c>
      <c r="AB58">
        <v>4.82</v>
      </c>
      <c r="AC58">
        <v>125.41</v>
      </c>
    </row>
    <row r="59" spans="7:29">
      <c r="G59" t="s">
        <v>101</v>
      </c>
      <c r="H59" s="73">
        <v>0</v>
      </c>
      <c r="I59" s="46">
        <v>0</v>
      </c>
      <c r="J59" s="46">
        <v>96.47</v>
      </c>
      <c r="K59" s="46">
        <v>0</v>
      </c>
      <c r="L59" s="46">
        <v>13.99</v>
      </c>
      <c r="M59" s="74">
        <v>4.82</v>
      </c>
      <c r="N59" s="73">
        <v>-74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115.28</v>
      </c>
      <c r="V59" s="74">
        <v>-76</v>
      </c>
      <c r="W59">
        <v>-74</v>
      </c>
      <c r="X59">
        <v>0</v>
      </c>
      <c r="Y59">
        <v>-2</v>
      </c>
      <c r="Z59">
        <v>13.99</v>
      </c>
      <c r="AA59">
        <v>0</v>
      </c>
      <c r="AB59">
        <v>4.82</v>
      </c>
      <c r="AC59">
        <v>96.47</v>
      </c>
    </row>
    <row r="60" spans="7:29">
      <c r="G60" t="s">
        <v>102</v>
      </c>
      <c r="H60" s="73">
        <v>0</v>
      </c>
      <c r="I60" s="46">
        <v>0</v>
      </c>
      <c r="J60" s="46">
        <v>125.41</v>
      </c>
      <c r="K60" s="46">
        <v>0</v>
      </c>
      <c r="L60" s="46">
        <v>13.99</v>
      </c>
      <c r="M60" s="74">
        <v>4.82</v>
      </c>
      <c r="N60" s="73">
        <v>-111</v>
      </c>
      <c r="O60" s="46">
        <v>-190</v>
      </c>
      <c r="P60" s="46">
        <v>0</v>
      </c>
      <c r="Q60" s="46">
        <v>0</v>
      </c>
      <c r="R60" s="46">
        <v>0</v>
      </c>
      <c r="S60" s="74">
        <v>0</v>
      </c>
      <c r="U60" s="73">
        <v>144.22</v>
      </c>
      <c r="V60" s="74">
        <v>-303</v>
      </c>
      <c r="W60">
        <v>-111</v>
      </c>
      <c r="X60">
        <v>-190</v>
      </c>
      <c r="Y60">
        <v>-2</v>
      </c>
      <c r="Z60">
        <v>13.99</v>
      </c>
      <c r="AA60">
        <v>0</v>
      </c>
      <c r="AB60">
        <v>4.82</v>
      </c>
      <c r="AC60">
        <v>125.41</v>
      </c>
    </row>
    <row r="61" spans="7:29">
      <c r="G61" t="s">
        <v>103</v>
      </c>
      <c r="H61" s="73">
        <v>0</v>
      </c>
      <c r="I61" s="46">
        <v>0</v>
      </c>
      <c r="J61" s="46">
        <v>106.12</v>
      </c>
      <c r="K61" s="46">
        <v>0</v>
      </c>
      <c r="L61" s="46">
        <v>15.92</v>
      </c>
      <c r="M61" s="74">
        <v>4.82</v>
      </c>
      <c r="N61" s="73">
        <v>-53</v>
      </c>
      <c r="O61" s="46">
        <v>-200</v>
      </c>
      <c r="P61" s="46">
        <v>0</v>
      </c>
      <c r="Q61" s="46">
        <v>0</v>
      </c>
      <c r="R61" s="46">
        <v>0</v>
      </c>
      <c r="S61" s="74">
        <v>0</v>
      </c>
      <c r="U61" s="73">
        <v>126.86</v>
      </c>
      <c r="V61" s="74">
        <v>-255</v>
      </c>
      <c r="W61">
        <v>-53</v>
      </c>
      <c r="X61">
        <v>-200</v>
      </c>
      <c r="Y61">
        <v>-2</v>
      </c>
      <c r="Z61">
        <v>15.92</v>
      </c>
      <c r="AA61">
        <v>0</v>
      </c>
      <c r="AB61">
        <v>4.82</v>
      </c>
      <c r="AC61">
        <v>106.12</v>
      </c>
    </row>
    <row r="62" spans="7:29">
      <c r="G62" t="s">
        <v>104</v>
      </c>
      <c r="H62" s="73">
        <v>0</v>
      </c>
      <c r="I62" s="46">
        <v>0</v>
      </c>
      <c r="J62" s="46">
        <v>106.12</v>
      </c>
      <c r="K62" s="46">
        <v>0</v>
      </c>
      <c r="L62" s="46">
        <v>15.92</v>
      </c>
      <c r="M62" s="74">
        <v>4.82</v>
      </c>
      <c r="N62" s="73">
        <v>-29</v>
      </c>
      <c r="O62" s="46">
        <v>-200</v>
      </c>
      <c r="P62" s="46">
        <v>0</v>
      </c>
      <c r="Q62" s="46">
        <v>0</v>
      </c>
      <c r="R62" s="46">
        <v>0</v>
      </c>
      <c r="S62" s="74">
        <v>0</v>
      </c>
      <c r="U62" s="73">
        <v>126.86</v>
      </c>
      <c r="V62" s="74">
        <v>-231</v>
      </c>
      <c r="W62">
        <v>-29</v>
      </c>
      <c r="X62">
        <v>-200</v>
      </c>
      <c r="Y62">
        <v>-2</v>
      </c>
      <c r="Z62">
        <v>15.92</v>
      </c>
      <c r="AA62">
        <v>0</v>
      </c>
      <c r="AB62">
        <v>4.82</v>
      </c>
      <c r="AC62">
        <v>106.12</v>
      </c>
    </row>
    <row r="63" spans="7:29">
      <c r="G63" t="s">
        <v>105</v>
      </c>
      <c r="H63" s="73">
        <v>82</v>
      </c>
      <c r="I63" s="46">
        <v>0</v>
      </c>
      <c r="J63" s="46">
        <v>144.69999999999999</v>
      </c>
      <c r="K63" s="46">
        <v>0</v>
      </c>
      <c r="L63" s="46">
        <v>15.92</v>
      </c>
      <c r="M63" s="74">
        <v>10.42</v>
      </c>
      <c r="N63" s="73">
        <v>0</v>
      </c>
      <c r="O63" s="46">
        <v>-130</v>
      </c>
      <c r="P63" s="46">
        <v>0</v>
      </c>
      <c r="Q63" s="46">
        <v>0</v>
      </c>
      <c r="R63" s="46">
        <v>0</v>
      </c>
      <c r="S63" s="74">
        <v>0</v>
      </c>
      <c r="U63" s="73">
        <v>253.04</v>
      </c>
      <c r="V63" s="74">
        <v>-132</v>
      </c>
      <c r="W63">
        <v>82</v>
      </c>
      <c r="X63">
        <v>-130</v>
      </c>
      <c r="Y63">
        <v>-2</v>
      </c>
      <c r="Z63">
        <v>15.92</v>
      </c>
      <c r="AA63">
        <v>0</v>
      </c>
      <c r="AB63">
        <v>10.42</v>
      </c>
      <c r="AC63">
        <v>144.69999999999999</v>
      </c>
    </row>
    <row r="64" spans="7:29">
      <c r="G64" t="s">
        <v>106</v>
      </c>
      <c r="H64" s="73">
        <v>263.36</v>
      </c>
      <c r="I64" s="46">
        <v>0</v>
      </c>
      <c r="J64" s="46">
        <v>144.71</v>
      </c>
      <c r="K64" s="46">
        <v>0</v>
      </c>
      <c r="L64" s="46">
        <v>14.95</v>
      </c>
      <c r="M64" s="74">
        <v>11.38</v>
      </c>
      <c r="N64" s="73">
        <v>0</v>
      </c>
      <c r="O64" s="46">
        <v>-130</v>
      </c>
      <c r="P64" s="46">
        <v>0</v>
      </c>
      <c r="Q64" s="46">
        <v>0</v>
      </c>
      <c r="R64" s="46">
        <v>0</v>
      </c>
      <c r="S64" s="74">
        <v>0</v>
      </c>
      <c r="U64" s="73">
        <v>434.4</v>
      </c>
      <c r="V64" s="74">
        <v>-132</v>
      </c>
      <c r="W64">
        <v>263.36</v>
      </c>
      <c r="X64">
        <v>-130</v>
      </c>
      <c r="Y64">
        <v>-2</v>
      </c>
      <c r="Z64">
        <v>14.95</v>
      </c>
      <c r="AA64">
        <v>0</v>
      </c>
      <c r="AB64">
        <v>11.38</v>
      </c>
      <c r="AC64">
        <v>144.71</v>
      </c>
    </row>
    <row r="65" spans="7:29">
      <c r="G65" t="s">
        <v>107</v>
      </c>
      <c r="H65" s="73">
        <v>163.04</v>
      </c>
      <c r="I65" s="46">
        <v>0</v>
      </c>
      <c r="J65" s="46">
        <v>115.76</v>
      </c>
      <c r="K65" s="46">
        <v>0</v>
      </c>
      <c r="L65" s="46">
        <v>15.92</v>
      </c>
      <c r="M65" s="74">
        <v>14.08</v>
      </c>
      <c r="N65" s="73">
        <v>0</v>
      </c>
      <c r="O65" s="46">
        <v>-45</v>
      </c>
      <c r="P65" s="46">
        <v>0</v>
      </c>
      <c r="Q65" s="46">
        <v>0</v>
      </c>
      <c r="R65" s="46">
        <v>0</v>
      </c>
      <c r="S65" s="74">
        <v>0</v>
      </c>
      <c r="U65" s="73">
        <v>308.8</v>
      </c>
      <c r="V65" s="74">
        <v>-47</v>
      </c>
      <c r="W65">
        <v>163.04</v>
      </c>
      <c r="X65">
        <v>-45</v>
      </c>
      <c r="Y65">
        <v>-2</v>
      </c>
      <c r="Z65">
        <v>15.92</v>
      </c>
      <c r="AA65">
        <v>0</v>
      </c>
      <c r="AB65">
        <v>14.08</v>
      </c>
      <c r="AC65">
        <v>115.76</v>
      </c>
    </row>
    <row r="66" spans="7:29">
      <c r="G66" t="s">
        <v>108</v>
      </c>
      <c r="H66" s="73">
        <v>166.9</v>
      </c>
      <c r="I66" s="46">
        <v>0</v>
      </c>
      <c r="J66" s="46">
        <v>57.88</v>
      </c>
      <c r="K66" s="46">
        <v>0</v>
      </c>
      <c r="L66" s="46">
        <v>18.329999999999998</v>
      </c>
      <c r="M66" s="74">
        <v>13.89</v>
      </c>
      <c r="N66" s="73">
        <v>0</v>
      </c>
      <c r="O66" s="46">
        <v>-35</v>
      </c>
      <c r="P66" s="46">
        <v>0</v>
      </c>
      <c r="Q66" s="46">
        <v>0</v>
      </c>
      <c r="R66" s="46">
        <v>0</v>
      </c>
      <c r="S66" s="74">
        <v>0</v>
      </c>
      <c r="U66" s="73">
        <v>257</v>
      </c>
      <c r="V66" s="74">
        <v>-37</v>
      </c>
      <c r="W66">
        <v>166.9</v>
      </c>
      <c r="X66">
        <v>-35</v>
      </c>
      <c r="Y66">
        <v>-2</v>
      </c>
      <c r="Z66">
        <v>18.329999999999998</v>
      </c>
      <c r="AA66">
        <v>0</v>
      </c>
      <c r="AB66">
        <v>13.89</v>
      </c>
      <c r="AC66">
        <v>57.88</v>
      </c>
    </row>
    <row r="67" spans="7:29">
      <c r="G67" t="s">
        <v>109</v>
      </c>
      <c r="H67" s="73">
        <v>37.630000000000003</v>
      </c>
      <c r="I67" s="46">
        <v>0</v>
      </c>
      <c r="J67" s="46">
        <v>0</v>
      </c>
      <c r="K67" s="46">
        <v>0</v>
      </c>
      <c r="L67" s="46">
        <v>17.36</v>
      </c>
      <c r="M67" s="74">
        <v>4.82</v>
      </c>
      <c r="N67" s="73">
        <v>0</v>
      </c>
      <c r="O67" s="46">
        <v>-140</v>
      </c>
      <c r="P67" s="46">
        <v>-35</v>
      </c>
      <c r="Q67" s="46">
        <v>0</v>
      </c>
      <c r="R67" s="46">
        <v>0</v>
      </c>
      <c r="S67" s="74">
        <v>0</v>
      </c>
      <c r="U67" s="73">
        <v>59.81</v>
      </c>
      <c r="V67" s="74">
        <v>-177</v>
      </c>
      <c r="W67">
        <v>37.630000000000003</v>
      </c>
      <c r="X67">
        <v>-140</v>
      </c>
      <c r="Y67">
        <v>-2</v>
      </c>
      <c r="Z67">
        <v>17.36</v>
      </c>
      <c r="AA67">
        <v>0</v>
      </c>
      <c r="AB67">
        <v>4.82</v>
      </c>
      <c r="AC67">
        <v>-35</v>
      </c>
    </row>
    <row r="68" spans="7:29">
      <c r="G68" t="s">
        <v>110</v>
      </c>
      <c r="H68" s="73">
        <v>24.13</v>
      </c>
      <c r="I68" s="46">
        <v>0</v>
      </c>
      <c r="J68" s="46">
        <v>0</v>
      </c>
      <c r="K68" s="46">
        <v>0</v>
      </c>
      <c r="L68" s="46">
        <v>17.36</v>
      </c>
      <c r="M68" s="74">
        <v>4.82</v>
      </c>
      <c r="N68" s="73">
        <v>0</v>
      </c>
      <c r="O68" s="46">
        <v>-150</v>
      </c>
      <c r="P68" s="46">
        <v>-45</v>
      </c>
      <c r="Q68" s="46">
        <v>0</v>
      </c>
      <c r="R68" s="46">
        <v>0</v>
      </c>
      <c r="S68" s="74">
        <v>0</v>
      </c>
      <c r="U68" s="73">
        <v>46.31</v>
      </c>
      <c r="V68" s="74">
        <v>-197</v>
      </c>
      <c r="W68">
        <v>24.13</v>
      </c>
      <c r="X68">
        <v>-150</v>
      </c>
      <c r="Y68">
        <v>-2</v>
      </c>
      <c r="Z68">
        <v>17.36</v>
      </c>
      <c r="AA68">
        <v>0</v>
      </c>
      <c r="AB68">
        <v>4.82</v>
      </c>
      <c r="AC68">
        <v>-45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16.399999999999999</v>
      </c>
      <c r="M69" s="74">
        <v>4.82</v>
      </c>
      <c r="N69" s="73">
        <v>-22</v>
      </c>
      <c r="O69" s="46">
        <v>-210</v>
      </c>
      <c r="P69" s="46">
        <v>-95</v>
      </c>
      <c r="Q69" s="46">
        <v>0</v>
      </c>
      <c r="R69" s="46">
        <v>0</v>
      </c>
      <c r="S69" s="74">
        <v>0</v>
      </c>
      <c r="U69" s="73">
        <v>21.22</v>
      </c>
      <c r="V69" s="74">
        <v>-329</v>
      </c>
      <c r="W69">
        <v>-22</v>
      </c>
      <c r="X69">
        <v>-210</v>
      </c>
      <c r="Y69">
        <v>-2</v>
      </c>
      <c r="Z69">
        <v>16.399999999999999</v>
      </c>
      <c r="AA69">
        <v>0</v>
      </c>
      <c r="AB69">
        <v>4.82</v>
      </c>
      <c r="AC69">
        <v>-95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16.399999999999999</v>
      </c>
      <c r="M70" s="74">
        <v>4.82</v>
      </c>
      <c r="N70" s="73">
        <v>-35</v>
      </c>
      <c r="O70" s="46">
        <v>-200</v>
      </c>
      <c r="P70" s="46">
        <v>-120</v>
      </c>
      <c r="Q70" s="46">
        <v>0</v>
      </c>
      <c r="R70" s="46">
        <v>0</v>
      </c>
      <c r="S70" s="74">
        <v>0</v>
      </c>
      <c r="U70" s="73">
        <v>21.22</v>
      </c>
      <c r="V70" s="74">
        <v>-357</v>
      </c>
      <c r="W70">
        <v>-35</v>
      </c>
      <c r="X70">
        <v>-200</v>
      </c>
      <c r="Y70">
        <v>-2</v>
      </c>
      <c r="Z70">
        <v>16.399999999999999</v>
      </c>
      <c r="AA70">
        <v>0</v>
      </c>
      <c r="AB70">
        <v>4.82</v>
      </c>
      <c r="AC70">
        <v>-120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15.44</v>
      </c>
      <c r="M71" s="74">
        <v>4.82</v>
      </c>
      <c r="N71" s="73">
        <v>-146</v>
      </c>
      <c r="O71" s="46">
        <v>-240</v>
      </c>
      <c r="P71" s="46">
        <v>-167</v>
      </c>
      <c r="Q71" s="46">
        <v>0</v>
      </c>
      <c r="R71" s="46">
        <v>0</v>
      </c>
      <c r="S71" s="74">
        <v>0</v>
      </c>
      <c r="U71" s="73">
        <v>20.260000000000002</v>
      </c>
      <c r="V71" s="74">
        <v>-554.5</v>
      </c>
      <c r="W71">
        <v>-146</v>
      </c>
      <c r="X71">
        <v>-240</v>
      </c>
      <c r="Y71">
        <v>-1.5</v>
      </c>
      <c r="Z71">
        <v>15.44</v>
      </c>
      <c r="AA71">
        <v>0</v>
      </c>
      <c r="AB71">
        <v>4.82</v>
      </c>
      <c r="AC71">
        <v>-167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13.99</v>
      </c>
      <c r="M72" s="74">
        <v>4.82</v>
      </c>
      <c r="N72" s="73">
        <v>-174</v>
      </c>
      <c r="O72" s="46">
        <v>-240</v>
      </c>
      <c r="P72" s="46">
        <v>-191</v>
      </c>
      <c r="Q72" s="46">
        <v>0</v>
      </c>
      <c r="R72" s="46">
        <v>0</v>
      </c>
      <c r="S72" s="74">
        <v>0</v>
      </c>
      <c r="U72" s="73">
        <v>18.809999999999999</v>
      </c>
      <c r="V72" s="74">
        <v>-606.5</v>
      </c>
      <c r="W72">
        <v>-174</v>
      </c>
      <c r="X72">
        <v>-240</v>
      </c>
      <c r="Y72">
        <v>-1.5</v>
      </c>
      <c r="Z72">
        <v>13.99</v>
      </c>
      <c r="AA72">
        <v>0</v>
      </c>
      <c r="AB72">
        <v>4.82</v>
      </c>
      <c r="AC72">
        <v>-191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12.54</v>
      </c>
      <c r="M73" s="74">
        <v>4.82</v>
      </c>
      <c r="N73" s="73">
        <v>-174</v>
      </c>
      <c r="O73" s="46">
        <v>-215</v>
      </c>
      <c r="P73" s="46">
        <v>-225</v>
      </c>
      <c r="Q73" s="46">
        <v>0</v>
      </c>
      <c r="R73" s="46">
        <v>0</v>
      </c>
      <c r="S73" s="74">
        <v>0</v>
      </c>
      <c r="U73" s="73">
        <v>17.36</v>
      </c>
      <c r="V73" s="74">
        <v>-615.5</v>
      </c>
      <c r="W73">
        <v>-174</v>
      </c>
      <c r="X73">
        <v>-215</v>
      </c>
      <c r="Y73">
        <v>-1.5</v>
      </c>
      <c r="Z73">
        <v>12.54</v>
      </c>
      <c r="AA73">
        <v>0</v>
      </c>
      <c r="AB73">
        <v>4.82</v>
      </c>
      <c r="AC73">
        <v>-225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10.61</v>
      </c>
      <c r="M74" s="74">
        <v>4.92</v>
      </c>
      <c r="N74" s="73">
        <v>-160</v>
      </c>
      <c r="O74" s="46">
        <v>-200</v>
      </c>
      <c r="P74" s="46">
        <v>-157</v>
      </c>
      <c r="Q74" s="46">
        <v>0</v>
      </c>
      <c r="R74" s="46">
        <v>0</v>
      </c>
      <c r="S74" s="74">
        <v>0</v>
      </c>
      <c r="U74" s="73">
        <v>15.53</v>
      </c>
      <c r="V74" s="74">
        <v>-518.5</v>
      </c>
      <c r="W74">
        <v>-160</v>
      </c>
      <c r="X74">
        <v>-200</v>
      </c>
      <c r="Y74">
        <v>-1.5</v>
      </c>
      <c r="Z74">
        <v>10.61</v>
      </c>
      <c r="AA74">
        <v>0</v>
      </c>
      <c r="AB74">
        <v>4.92</v>
      </c>
      <c r="AC74">
        <v>-157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9.65</v>
      </c>
      <c r="M75" s="74">
        <v>4.82</v>
      </c>
      <c r="N75" s="73">
        <v>-247</v>
      </c>
      <c r="O75" s="46">
        <v>-153</v>
      </c>
      <c r="P75" s="46">
        <v>-84</v>
      </c>
      <c r="Q75" s="46">
        <v>0</v>
      </c>
      <c r="R75" s="46">
        <v>0</v>
      </c>
      <c r="S75" s="74">
        <v>0</v>
      </c>
      <c r="U75" s="73">
        <v>14.47</v>
      </c>
      <c r="V75" s="74">
        <v>-485.5</v>
      </c>
      <c r="W75">
        <v>-247</v>
      </c>
      <c r="X75">
        <v>-153</v>
      </c>
      <c r="Y75">
        <v>-1.5</v>
      </c>
      <c r="Z75">
        <v>9.65</v>
      </c>
      <c r="AA75">
        <v>0</v>
      </c>
      <c r="AB75">
        <v>4.82</v>
      </c>
      <c r="AC75">
        <v>-84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8.68</v>
      </c>
      <c r="M76" s="74">
        <v>4.92</v>
      </c>
      <c r="N76" s="73">
        <v>-254</v>
      </c>
      <c r="O76" s="46">
        <v>-164</v>
      </c>
      <c r="P76" s="46">
        <v>-67</v>
      </c>
      <c r="Q76" s="46">
        <v>0</v>
      </c>
      <c r="R76" s="46">
        <v>0</v>
      </c>
      <c r="S76" s="74">
        <v>0</v>
      </c>
      <c r="U76" s="73">
        <v>13.6</v>
      </c>
      <c r="V76" s="74">
        <v>-486.5</v>
      </c>
      <c r="W76">
        <v>-254</v>
      </c>
      <c r="X76">
        <v>-164</v>
      </c>
      <c r="Y76">
        <v>-1.5</v>
      </c>
      <c r="Z76">
        <v>8.68</v>
      </c>
      <c r="AA76">
        <v>0</v>
      </c>
      <c r="AB76">
        <v>4.92</v>
      </c>
      <c r="AC76">
        <v>-67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8.68</v>
      </c>
      <c r="M77" s="74">
        <v>10.52</v>
      </c>
      <c r="N77" s="73">
        <v>-303</v>
      </c>
      <c r="O77" s="46">
        <v>-215</v>
      </c>
      <c r="P77" s="46">
        <v>-81</v>
      </c>
      <c r="Q77" s="46">
        <v>0</v>
      </c>
      <c r="R77" s="46">
        <v>0</v>
      </c>
      <c r="S77" s="74">
        <v>0</v>
      </c>
      <c r="U77" s="73">
        <v>19.2</v>
      </c>
      <c r="V77" s="74">
        <v>-601</v>
      </c>
      <c r="W77">
        <v>-303</v>
      </c>
      <c r="X77">
        <v>-215</v>
      </c>
      <c r="Y77">
        <v>-2</v>
      </c>
      <c r="Z77">
        <v>8.68</v>
      </c>
      <c r="AA77">
        <v>0</v>
      </c>
      <c r="AB77">
        <v>10.52</v>
      </c>
      <c r="AC77">
        <v>-81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8.68</v>
      </c>
      <c r="M78" s="74">
        <v>8.8800000000000008</v>
      </c>
      <c r="N78" s="73">
        <v>-340</v>
      </c>
      <c r="O78" s="46">
        <v>-221</v>
      </c>
      <c r="P78" s="46">
        <v>-121</v>
      </c>
      <c r="Q78" s="46">
        <v>0</v>
      </c>
      <c r="R78" s="46">
        <v>0</v>
      </c>
      <c r="S78" s="74">
        <v>0</v>
      </c>
      <c r="U78" s="73">
        <v>17.559999999999999</v>
      </c>
      <c r="V78" s="74">
        <v>-684</v>
      </c>
      <c r="W78">
        <v>-340</v>
      </c>
      <c r="X78">
        <v>-221</v>
      </c>
      <c r="Y78">
        <v>-2</v>
      </c>
      <c r="Z78">
        <v>8.68</v>
      </c>
      <c r="AA78">
        <v>0</v>
      </c>
      <c r="AB78">
        <v>8.8800000000000008</v>
      </c>
      <c r="AC78">
        <v>-121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7.72</v>
      </c>
      <c r="M79" s="74">
        <v>4.82</v>
      </c>
      <c r="N79" s="73">
        <v>-374</v>
      </c>
      <c r="O79" s="46">
        <v>-270</v>
      </c>
      <c r="P79" s="46">
        <v>-9</v>
      </c>
      <c r="Q79" s="46">
        <v>-70</v>
      </c>
      <c r="R79" s="46">
        <v>0</v>
      </c>
      <c r="S79" s="74">
        <v>0</v>
      </c>
      <c r="U79" s="73">
        <v>12.54</v>
      </c>
      <c r="V79" s="74">
        <v>-723</v>
      </c>
      <c r="W79">
        <v>-374</v>
      </c>
      <c r="X79">
        <v>-270</v>
      </c>
      <c r="Y79">
        <v>0</v>
      </c>
      <c r="Z79">
        <v>7.72</v>
      </c>
      <c r="AA79">
        <v>-70</v>
      </c>
      <c r="AB79">
        <v>4.82</v>
      </c>
      <c r="AC79">
        <v>-9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7.71</v>
      </c>
      <c r="M80" s="74">
        <v>5.0199999999999996</v>
      </c>
      <c r="N80" s="73">
        <v>-361</v>
      </c>
      <c r="O80" s="46">
        <v>-270</v>
      </c>
      <c r="P80" s="46">
        <v>-88</v>
      </c>
      <c r="Q80" s="46">
        <v>-74</v>
      </c>
      <c r="R80" s="46">
        <v>0</v>
      </c>
      <c r="S80" s="74">
        <v>0</v>
      </c>
      <c r="U80" s="73">
        <v>12.73</v>
      </c>
      <c r="V80" s="74">
        <v>-793</v>
      </c>
      <c r="W80">
        <v>-361</v>
      </c>
      <c r="X80">
        <v>-270</v>
      </c>
      <c r="Y80">
        <v>0</v>
      </c>
      <c r="Z80">
        <v>7.71</v>
      </c>
      <c r="AA80">
        <v>-74</v>
      </c>
      <c r="AB80">
        <v>5.0199999999999996</v>
      </c>
      <c r="AC80">
        <v>-88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3.48</v>
      </c>
      <c r="M81" s="74">
        <v>4.3600000000000003</v>
      </c>
      <c r="N81" s="73">
        <v>-213</v>
      </c>
      <c r="O81" s="46">
        <v>-204</v>
      </c>
      <c r="P81" s="46">
        <v>-74</v>
      </c>
      <c r="Q81" s="46">
        <v>-74</v>
      </c>
      <c r="R81" s="46">
        <v>0</v>
      </c>
      <c r="S81" s="74">
        <v>0</v>
      </c>
      <c r="U81" s="73">
        <v>7.84</v>
      </c>
      <c r="V81" s="74">
        <v>-565</v>
      </c>
      <c r="W81">
        <v>-213</v>
      </c>
      <c r="X81">
        <v>-204</v>
      </c>
      <c r="Y81">
        <v>0</v>
      </c>
      <c r="Z81">
        <v>3.48</v>
      </c>
      <c r="AA81">
        <v>-74</v>
      </c>
      <c r="AB81">
        <v>4.3600000000000003</v>
      </c>
      <c r="AC81">
        <v>-74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3.66</v>
      </c>
      <c r="M82" s="74">
        <v>3.97</v>
      </c>
      <c r="N82" s="73">
        <v>-208</v>
      </c>
      <c r="O82" s="46">
        <v>-190</v>
      </c>
      <c r="P82" s="46">
        <v>-74</v>
      </c>
      <c r="Q82" s="46">
        <v>-83</v>
      </c>
      <c r="R82" s="46">
        <v>0</v>
      </c>
      <c r="S82" s="74">
        <v>0</v>
      </c>
      <c r="U82" s="73">
        <v>7.63</v>
      </c>
      <c r="V82" s="74">
        <v>-555</v>
      </c>
      <c r="W82">
        <v>-208</v>
      </c>
      <c r="X82">
        <v>-190</v>
      </c>
      <c r="Y82">
        <v>0</v>
      </c>
      <c r="Z82">
        <v>3.66</v>
      </c>
      <c r="AA82">
        <v>-83</v>
      </c>
      <c r="AB82">
        <v>3.97</v>
      </c>
      <c r="AC82">
        <v>-74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3.19</v>
      </c>
      <c r="M83" s="74">
        <v>9.4600000000000009</v>
      </c>
      <c r="N83" s="73">
        <v>-106</v>
      </c>
      <c r="O83" s="46">
        <v>-186</v>
      </c>
      <c r="P83" s="46">
        <v>-41</v>
      </c>
      <c r="Q83" s="46">
        <v>-87</v>
      </c>
      <c r="R83" s="46">
        <v>0</v>
      </c>
      <c r="S83" s="74">
        <v>0</v>
      </c>
      <c r="U83" s="73">
        <v>12.65</v>
      </c>
      <c r="V83" s="74">
        <v>-420</v>
      </c>
      <c r="W83">
        <v>-106</v>
      </c>
      <c r="X83">
        <v>-186</v>
      </c>
      <c r="Y83">
        <v>0</v>
      </c>
      <c r="Z83">
        <v>3.19</v>
      </c>
      <c r="AA83">
        <v>-87</v>
      </c>
      <c r="AB83">
        <v>9.4600000000000009</v>
      </c>
      <c r="AC83">
        <v>-41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3.09</v>
      </c>
      <c r="M84" s="74">
        <v>8.08</v>
      </c>
      <c r="N84" s="73">
        <v>-70</v>
      </c>
      <c r="O84" s="46">
        <v>-183</v>
      </c>
      <c r="P84" s="46">
        <v>-41</v>
      </c>
      <c r="Q84" s="46">
        <v>-87</v>
      </c>
      <c r="R84" s="46">
        <v>0</v>
      </c>
      <c r="S84" s="74">
        <v>0</v>
      </c>
      <c r="U84" s="73">
        <v>11.17</v>
      </c>
      <c r="V84" s="74">
        <v>-381</v>
      </c>
      <c r="W84">
        <v>-70</v>
      </c>
      <c r="X84">
        <v>-183</v>
      </c>
      <c r="Y84">
        <v>0</v>
      </c>
      <c r="Z84">
        <v>3.09</v>
      </c>
      <c r="AA84">
        <v>-87</v>
      </c>
      <c r="AB84">
        <v>8.08</v>
      </c>
      <c r="AC84">
        <v>-41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1.86</v>
      </c>
      <c r="M85" s="74">
        <v>5.38</v>
      </c>
      <c r="N85" s="73">
        <v>-37</v>
      </c>
      <c r="O85" s="46">
        <v>-193</v>
      </c>
      <c r="P85" s="46">
        <v>-46</v>
      </c>
      <c r="Q85" s="46">
        <v>-87</v>
      </c>
      <c r="R85" s="46">
        <v>0</v>
      </c>
      <c r="S85" s="74">
        <v>0</v>
      </c>
      <c r="U85" s="73">
        <v>7.24</v>
      </c>
      <c r="V85" s="74">
        <v>-363</v>
      </c>
      <c r="W85">
        <v>-37</v>
      </c>
      <c r="X85">
        <v>-193</v>
      </c>
      <c r="Y85">
        <v>0</v>
      </c>
      <c r="Z85">
        <v>1.86</v>
      </c>
      <c r="AA85">
        <v>-87</v>
      </c>
      <c r="AB85">
        <v>5.38</v>
      </c>
      <c r="AC85">
        <v>-46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1.83</v>
      </c>
      <c r="M86" s="74">
        <v>5.14</v>
      </c>
      <c r="N86" s="73">
        <v>-44</v>
      </c>
      <c r="O86" s="46">
        <v>-206</v>
      </c>
      <c r="P86" s="46">
        <v>-44</v>
      </c>
      <c r="Q86" s="46">
        <v>-88</v>
      </c>
      <c r="R86" s="46">
        <v>0</v>
      </c>
      <c r="S86" s="74">
        <v>0</v>
      </c>
      <c r="U86" s="73">
        <v>6.97</v>
      </c>
      <c r="V86" s="74">
        <v>-382</v>
      </c>
      <c r="W86">
        <v>-44</v>
      </c>
      <c r="X86">
        <v>-206</v>
      </c>
      <c r="Y86">
        <v>0</v>
      </c>
      <c r="Z86">
        <v>1.83</v>
      </c>
      <c r="AA86">
        <v>-88</v>
      </c>
      <c r="AB86">
        <v>5.14</v>
      </c>
      <c r="AC86">
        <v>-44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1.23</v>
      </c>
      <c r="M87" s="74">
        <v>1.89</v>
      </c>
      <c r="N87" s="73">
        <v>-21</v>
      </c>
      <c r="O87" s="46">
        <v>-230</v>
      </c>
      <c r="P87" s="46">
        <v>-21</v>
      </c>
      <c r="Q87" s="46">
        <v>-87</v>
      </c>
      <c r="R87" s="46">
        <v>0</v>
      </c>
      <c r="S87" s="74">
        <v>0</v>
      </c>
      <c r="U87" s="73">
        <v>3.12</v>
      </c>
      <c r="V87" s="74">
        <v>-359</v>
      </c>
      <c r="W87">
        <v>-21</v>
      </c>
      <c r="X87">
        <v>-230</v>
      </c>
      <c r="Y87">
        <v>0</v>
      </c>
      <c r="Z87">
        <v>1.23</v>
      </c>
      <c r="AA87">
        <v>-87</v>
      </c>
      <c r="AB87">
        <v>1.89</v>
      </c>
      <c r="AC87">
        <v>-21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1.1399999999999999</v>
      </c>
      <c r="M88" s="74">
        <v>1.5</v>
      </c>
      <c r="N88" s="73">
        <v>0</v>
      </c>
      <c r="O88" s="46">
        <v>-230</v>
      </c>
      <c r="P88" s="46">
        <v>-19</v>
      </c>
      <c r="Q88" s="46">
        <v>-88</v>
      </c>
      <c r="R88" s="46">
        <v>0</v>
      </c>
      <c r="S88" s="74">
        <v>0</v>
      </c>
      <c r="U88" s="73">
        <v>2.64</v>
      </c>
      <c r="V88" s="74">
        <v>-337</v>
      </c>
      <c r="W88">
        <v>0</v>
      </c>
      <c r="X88">
        <v>-230</v>
      </c>
      <c r="Y88">
        <v>0</v>
      </c>
      <c r="Z88">
        <v>1.1399999999999999</v>
      </c>
      <c r="AA88">
        <v>-88</v>
      </c>
      <c r="AB88">
        <v>1.5</v>
      </c>
      <c r="AC88">
        <v>-19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1.0900000000000001</v>
      </c>
      <c r="M89" s="74">
        <v>1.7</v>
      </c>
      <c r="N89" s="73">
        <v>0</v>
      </c>
      <c r="O89" s="46">
        <v>-174</v>
      </c>
      <c r="P89" s="46">
        <v>0</v>
      </c>
      <c r="Q89" s="46">
        <v>-87</v>
      </c>
      <c r="R89" s="46">
        <v>0</v>
      </c>
      <c r="S89" s="74">
        <v>0</v>
      </c>
      <c r="U89" s="73">
        <v>2.79</v>
      </c>
      <c r="V89" s="74">
        <v>-261</v>
      </c>
      <c r="W89">
        <v>0</v>
      </c>
      <c r="X89">
        <v>-174</v>
      </c>
      <c r="Y89">
        <v>0</v>
      </c>
      <c r="Z89">
        <v>1.0900000000000001</v>
      </c>
      <c r="AA89">
        <v>-87</v>
      </c>
      <c r="AB89">
        <v>1.7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1.04</v>
      </c>
      <c r="M90" s="74">
        <v>1.55</v>
      </c>
      <c r="N90" s="73">
        <v>0</v>
      </c>
      <c r="O90" s="46">
        <v>-156</v>
      </c>
      <c r="P90" s="46">
        <v>0</v>
      </c>
      <c r="Q90" s="46">
        <v>-88</v>
      </c>
      <c r="R90" s="46">
        <v>0</v>
      </c>
      <c r="S90" s="74">
        <v>0</v>
      </c>
      <c r="U90" s="73">
        <v>2.59</v>
      </c>
      <c r="V90" s="74">
        <v>-244</v>
      </c>
      <c r="W90">
        <v>0</v>
      </c>
      <c r="X90">
        <v>-156</v>
      </c>
      <c r="Y90">
        <v>0</v>
      </c>
      <c r="Z90">
        <v>1.04</v>
      </c>
      <c r="AA90">
        <v>-88</v>
      </c>
      <c r="AB90">
        <v>1.55</v>
      </c>
      <c r="AC90">
        <v>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0.93</v>
      </c>
      <c r="M91" s="74">
        <v>1.41</v>
      </c>
      <c r="N91" s="73">
        <v>-58</v>
      </c>
      <c r="O91" s="46">
        <v>-190</v>
      </c>
      <c r="P91" s="46">
        <v>-152</v>
      </c>
      <c r="Q91" s="46">
        <v>-88</v>
      </c>
      <c r="R91" s="46">
        <v>0</v>
      </c>
      <c r="S91" s="74">
        <v>0</v>
      </c>
      <c r="U91" s="73">
        <v>2.34</v>
      </c>
      <c r="V91" s="74">
        <v>-488</v>
      </c>
      <c r="W91">
        <v>-58</v>
      </c>
      <c r="X91">
        <v>-190</v>
      </c>
      <c r="Y91">
        <v>0</v>
      </c>
      <c r="Z91">
        <v>0.93</v>
      </c>
      <c r="AA91">
        <v>-88</v>
      </c>
      <c r="AB91">
        <v>1.41</v>
      </c>
      <c r="AC91">
        <v>-152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0.84</v>
      </c>
      <c r="M92" s="74">
        <v>1.48</v>
      </c>
      <c r="N92" s="73">
        <v>-47</v>
      </c>
      <c r="O92" s="46">
        <v>-178</v>
      </c>
      <c r="P92" s="46">
        <v>-106</v>
      </c>
      <c r="Q92" s="46">
        <v>-88</v>
      </c>
      <c r="R92" s="46">
        <v>0</v>
      </c>
      <c r="S92" s="74">
        <v>0</v>
      </c>
      <c r="U92" s="73">
        <v>2.3199999999999998</v>
      </c>
      <c r="V92" s="74">
        <v>-419</v>
      </c>
      <c r="W92">
        <v>-47</v>
      </c>
      <c r="X92">
        <v>-178</v>
      </c>
      <c r="Y92">
        <v>0</v>
      </c>
      <c r="Z92">
        <v>0.84</v>
      </c>
      <c r="AA92">
        <v>-88</v>
      </c>
      <c r="AB92">
        <v>1.48</v>
      </c>
      <c r="AC92">
        <v>-106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0.56999999999999995</v>
      </c>
      <c r="M93" s="74">
        <v>1.01</v>
      </c>
      <c r="N93" s="73">
        <v>-82</v>
      </c>
      <c r="O93" s="46">
        <v>-260</v>
      </c>
      <c r="P93" s="46">
        <v>-154</v>
      </c>
      <c r="Q93" s="46">
        <v>-88</v>
      </c>
      <c r="R93" s="46">
        <v>0</v>
      </c>
      <c r="S93" s="74">
        <v>0</v>
      </c>
      <c r="U93" s="73">
        <v>1.58</v>
      </c>
      <c r="V93" s="74">
        <v>-584</v>
      </c>
      <c r="W93">
        <v>-82</v>
      </c>
      <c r="X93">
        <v>-260</v>
      </c>
      <c r="Y93">
        <v>0</v>
      </c>
      <c r="Z93">
        <v>0.56999999999999995</v>
      </c>
      <c r="AA93">
        <v>-88</v>
      </c>
      <c r="AB93">
        <v>1.01</v>
      </c>
      <c r="AC93">
        <v>-154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0.57999999999999996</v>
      </c>
      <c r="M94" s="74">
        <v>0.83</v>
      </c>
      <c r="N94" s="73">
        <v>-92</v>
      </c>
      <c r="O94" s="46">
        <v>-269</v>
      </c>
      <c r="P94" s="46">
        <v>-94</v>
      </c>
      <c r="Q94" s="46">
        <v>-88</v>
      </c>
      <c r="R94" s="46">
        <v>0</v>
      </c>
      <c r="S94" s="74">
        <v>0</v>
      </c>
      <c r="U94" s="73">
        <v>1.41</v>
      </c>
      <c r="V94" s="74">
        <v>-543</v>
      </c>
      <c r="W94">
        <v>-92</v>
      </c>
      <c r="X94">
        <v>-269</v>
      </c>
      <c r="Y94">
        <v>0</v>
      </c>
      <c r="Z94">
        <v>0.57999999999999996</v>
      </c>
      <c r="AA94">
        <v>-88</v>
      </c>
      <c r="AB94">
        <v>0.83</v>
      </c>
      <c r="AC94">
        <v>-94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0.61</v>
      </c>
      <c r="M95" s="74">
        <v>0.97</v>
      </c>
      <c r="N95" s="73">
        <v>-158</v>
      </c>
      <c r="O95" s="46">
        <v>-269</v>
      </c>
      <c r="P95" s="46">
        <v>-140</v>
      </c>
      <c r="Q95" s="46">
        <v>-88</v>
      </c>
      <c r="R95" s="46">
        <v>0</v>
      </c>
      <c r="S95" s="74">
        <v>0</v>
      </c>
      <c r="U95" s="73">
        <v>1.58</v>
      </c>
      <c r="V95" s="74">
        <v>-655</v>
      </c>
      <c r="W95">
        <v>-158</v>
      </c>
      <c r="X95">
        <v>-269</v>
      </c>
      <c r="Y95">
        <v>0</v>
      </c>
      <c r="Z95">
        <v>0.61</v>
      </c>
      <c r="AA95">
        <v>-88</v>
      </c>
      <c r="AB95">
        <v>0.97</v>
      </c>
      <c r="AC95">
        <v>-140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0.61</v>
      </c>
      <c r="M96" s="74">
        <v>0.78</v>
      </c>
      <c r="N96" s="73">
        <v>-166</v>
      </c>
      <c r="O96" s="46">
        <v>-275</v>
      </c>
      <c r="P96" s="46">
        <v>-140</v>
      </c>
      <c r="Q96" s="46">
        <v>-88</v>
      </c>
      <c r="R96" s="46">
        <v>0</v>
      </c>
      <c r="S96" s="74">
        <v>0</v>
      </c>
      <c r="U96" s="73">
        <v>1.39</v>
      </c>
      <c r="V96" s="74">
        <v>-669</v>
      </c>
      <c r="W96">
        <v>-166</v>
      </c>
      <c r="X96">
        <v>-275</v>
      </c>
      <c r="Y96">
        <v>0</v>
      </c>
      <c r="Z96">
        <v>0.61</v>
      </c>
      <c r="AA96">
        <v>-88</v>
      </c>
      <c r="AB96">
        <v>0.78</v>
      </c>
      <c r="AC96">
        <v>-140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0.61</v>
      </c>
      <c r="M97" s="74">
        <v>0.82</v>
      </c>
      <c r="N97" s="73">
        <v>-208</v>
      </c>
      <c r="O97" s="46">
        <v>-279</v>
      </c>
      <c r="P97" s="46">
        <v>-140</v>
      </c>
      <c r="Q97" s="46">
        <v>-88</v>
      </c>
      <c r="R97" s="46">
        <v>0</v>
      </c>
      <c r="S97" s="74">
        <v>0</v>
      </c>
      <c r="U97" s="73">
        <v>1.43</v>
      </c>
      <c r="V97" s="74">
        <v>-715</v>
      </c>
      <c r="W97">
        <v>-208</v>
      </c>
      <c r="X97">
        <v>-279</v>
      </c>
      <c r="Y97">
        <v>0</v>
      </c>
      <c r="Z97">
        <v>0.61</v>
      </c>
      <c r="AA97">
        <v>-88</v>
      </c>
      <c r="AB97">
        <v>0.82</v>
      </c>
      <c r="AC97">
        <v>-140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0.56000000000000005</v>
      </c>
      <c r="M98" s="74">
        <v>0.62</v>
      </c>
      <c r="N98" s="73">
        <v>-222</v>
      </c>
      <c r="O98" s="46">
        <v>-285</v>
      </c>
      <c r="P98" s="46">
        <v>-150</v>
      </c>
      <c r="Q98" s="46">
        <v>-88</v>
      </c>
      <c r="R98" s="46">
        <v>0</v>
      </c>
      <c r="S98" s="74">
        <v>0</v>
      </c>
      <c r="U98" s="73">
        <v>1.18</v>
      </c>
      <c r="V98" s="74">
        <v>-745</v>
      </c>
      <c r="W98">
        <v>-222</v>
      </c>
      <c r="X98">
        <v>-285</v>
      </c>
      <c r="Y98">
        <v>0</v>
      </c>
      <c r="Z98">
        <v>0.56000000000000005</v>
      </c>
      <c r="AA98">
        <v>-88</v>
      </c>
      <c r="AB98">
        <v>0.62</v>
      </c>
      <c r="AC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0.21392999999999998</v>
      </c>
      <c r="I99" s="69">
        <f t="shared" ref="I99:BQ99" si="1">SUM(I3:I98)/4000</f>
        <v>1.2060000000000001E-2</v>
      </c>
      <c r="J99" s="69">
        <f t="shared" si="1"/>
        <v>0.59330500000000008</v>
      </c>
      <c r="K99" s="69">
        <f t="shared" si="1"/>
        <v>0</v>
      </c>
      <c r="L99" s="69">
        <f t="shared" si="1"/>
        <v>0.16971500000000003</v>
      </c>
      <c r="M99" s="69">
        <f t="shared" si="1"/>
        <v>0.11104499999999994</v>
      </c>
      <c r="N99" s="68">
        <f t="shared" si="1"/>
        <v>-2.8925000000000001</v>
      </c>
      <c r="O99" s="69">
        <f t="shared" si="1"/>
        <v>-3.3897499999999998</v>
      </c>
      <c r="P99" s="69">
        <f t="shared" si="1"/>
        <v>-1.2050000000000001</v>
      </c>
      <c r="Q99" s="69">
        <f t="shared" si="1"/>
        <v>-1.2095</v>
      </c>
      <c r="R99" s="69">
        <f t="shared" si="1"/>
        <v>0</v>
      </c>
      <c r="S99" s="70">
        <f t="shared" si="1"/>
        <v>0</v>
      </c>
      <c r="U99" s="68">
        <f t="shared" si="1"/>
        <v>1.1000550000000004</v>
      </c>
      <c r="V99" s="70">
        <f t="shared" si="1"/>
        <v>-8.7245000000000008</v>
      </c>
      <c r="W99">
        <f t="shared" si="1"/>
        <v>-2.6785700000000001</v>
      </c>
      <c r="X99">
        <f t="shared" si="1"/>
        <v>-3.3776899999999999</v>
      </c>
      <c r="Y99">
        <f t="shared" si="1"/>
        <v>-2.775E-2</v>
      </c>
      <c r="Z99">
        <f t="shared" si="1"/>
        <v>0.16971500000000003</v>
      </c>
      <c r="AA99">
        <f t="shared" si="1"/>
        <v>-1.2095</v>
      </c>
      <c r="AB99">
        <f t="shared" si="1"/>
        <v>0.11104499999999994</v>
      </c>
      <c r="AC99">
        <f t="shared" si="1"/>
        <v>-0.61169499999999999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45467</v>
      </c>
      <c r="U2" s="73" t="s">
        <v>225</v>
      </c>
      <c r="V2" s="74" t="s">
        <v>224</v>
      </c>
      <c r="W2" s="28" t="s">
        <v>256</v>
      </c>
      <c r="X2" t="s">
        <v>646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646</v>
      </c>
      <c r="U3" s="73">
        <v>-2</v>
      </c>
      <c r="V3" s="74">
        <v>0</v>
      </c>
      <c r="W3">
        <v>0</v>
      </c>
      <c r="X3">
        <v>-2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-2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</v>
      </c>
      <c r="W15">
        <v>0</v>
      </c>
      <c r="X15">
        <v>-2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-2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-2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0</v>
      </c>
      <c r="W18">
        <v>0</v>
      </c>
      <c r="X18">
        <v>-2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2.7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2.7</v>
      </c>
      <c r="W19">
        <v>0</v>
      </c>
      <c r="X19">
        <v>0</v>
      </c>
      <c r="Y19">
        <v>2.7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4.34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4.34</v>
      </c>
      <c r="W20">
        <v>0</v>
      </c>
      <c r="X20">
        <v>0</v>
      </c>
      <c r="Y20">
        <v>4.34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6.27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6.27</v>
      </c>
      <c r="W21">
        <v>0</v>
      </c>
      <c r="X21">
        <v>0</v>
      </c>
      <c r="Y21">
        <v>6.27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3.82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3.82</v>
      </c>
      <c r="W22">
        <v>0</v>
      </c>
      <c r="X22">
        <v>0</v>
      </c>
      <c r="Y22">
        <v>3.82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0</v>
      </c>
      <c r="W25">
        <v>0</v>
      </c>
      <c r="X25">
        <v>-2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-0.5</v>
      </c>
      <c r="V26" s="74">
        <v>0</v>
      </c>
      <c r="W26">
        <v>0</v>
      </c>
      <c r="X26">
        <v>-0.5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-1.36</v>
      </c>
      <c r="V27" s="74">
        <v>0</v>
      </c>
      <c r="W27">
        <v>0</v>
      </c>
      <c r="X27">
        <v>-1.36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0.91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0.91</v>
      </c>
      <c r="W34">
        <v>0</v>
      </c>
      <c r="X34">
        <v>0</v>
      </c>
      <c r="Y34">
        <v>0.91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2.09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2.09</v>
      </c>
      <c r="W36">
        <v>0</v>
      </c>
      <c r="X36">
        <v>0</v>
      </c>
      <c r="Y36">
        <v>2.09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3.15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3.15</v>
      </c>
      <c r="W37">
        <v>0</v>
      </c>
      <c r="X37">
        <v>0</v>
      </c>
      <c r="Y37">
        <v>3.15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6.95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6.95</v>
      </c>
      <c r="W38">
        <v>0</v>
      </c>
      <c r="X38">
        <v>0</v>
      </c>
      <c r="Y38">
        <v>6.95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6.46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6.46</v>
      </c>
      <c r="W39">
        <v>0</v>
      </c>
      <c r="X39">
        <v>0</v>
      </c>
      <c r="Y39">
        <v>6.46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6.85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6.85</v>
      </c>
      <c r="W40">
        <v>0</v>
      </c>
      <c r="X40">
        <v>0</v>
      </c>
      <c r="Y40">
        <v>6.85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6.66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6.66</v>
      </c>
      <c r="W41">
        <v>0</v>
      </c>
      <c r="X41">
        <v>0</v>
      </c>
      <c r="Y41">
        <v>6.66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3.38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3.38</v>
      </c>
      <c r="W42">
        <v>0</v>
      </c>
      <c r="X42">
        <v>0</v>
      </c>
      <c r="Y42">
        <v>3.38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4.92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4.92</v>
      </c>
      <c r="W43">
        <v>0</v>
      </c>
      <c r="X43">
        <v>0</v>
      </c>
      <c r="Y43">
        <v>4.92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4.34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4.34</v>
      </c>
      <c r="W44">
        <v>0</v>
      </c>
      <c r="X44">
        <v>0</v>
      </c>
      <c r="Y44">
        <v>4.34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0.57999999999999996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0.57999999999999996</v>
      </c>
      <c r="W45">
        <v>0</v>
      </c>
      <c r="X45">
        <v>0</v>
      </c>
      <c r="Y45">
        <v>0.57999999999999996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0.48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0.48</v>
      </c>
      <c r="W47">
        <v>0</v>
      </c>
      <c r="X47">
        <v>0</v>
      </c>
      <c r="Y47">
        <v>0.48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5.4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5.4</v>
      </c>
      <c r="W50">
        <v>0</v>
      </c>
      <c r="X50">
        <v>0</v>
      </c>
      <c r="Y50">
        <v>5.4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7.52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7.52</v>
      </c>
      <c r="W51">
        <v>0</v>
      </c>
      <c r="X51">
        <v>0</v>
      </c>
      <c r="Y51">
        <v>7.52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8.1</v>
      </c>
      <c r="W52">
        <v>0</v>
      </c>
      <c r="X52">
        <v>0</v>
      </c>
      <c r="Y52">
        <v>8.1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5.1100000000000003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5.1100000000000003</v>
      </c>
      <c r="W53">
        <v>0</v>
      </c>
      <c r="X53">
        <v>0</v>
      </c>
      <c r="Y53">
        <v>5.1100000000000003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4.92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4.92</v>
      </c>
      <c r="W54">
        <v>0</v>
      </c>
      <c r="X54">
        <v>0</v>
      </c>
      <c r="Y54">
        <v>4.92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8.7799999999999994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8.7799999999999994</v>
      </c>
      <c r="W55">
        <v>0</v>
      </c>
      <c r="X55">
        <v>0</v>
      </c>
      <c r="Y55">
        <v>8.7799999999999994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7.14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7.14</v>
      </c>
      <c r="W56">
        <v>0</v>
      </c>
      <c r="X56">
        <v>0</v>
      </c>
      <c r="Y56">
        <v>7.14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6.17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6.17</v>
      </c>
      <c r="W57">
        <v>0</v>
      </c>
      <c r="X57">
        <v>0</v>
      </c>
      <c r="Y57">
        <v>6.17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1.74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1.74</v>
      </c>
      <c r="W58">
        <v>0</v>
      </c>
      <c r="X58">
        <v>0</v>
      </c>
      <c r="Y58">
        <v>1.74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1.06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1.06</v>
      </c>
      <c r="W59">
        <v>0</v>
      </c>
      <c r="X59">
        <v>0</v>
      </c>
      <c r="Y59">
        <v>1.06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6.37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6.37</v>
      </c>
      <c r="W60">
        <v>0</v>
      </c>
      <c r="X60">
        <v>0</v>
      </c>
      <c r="Y60">
        <v>6.37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5.79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5.79</v>
      </c>
      <c r="W61">
        <v>0</v>
      </c>
      <c r="X61">
        <v>0</v>
      </c>
      <c r="Y61">
        <v>5.79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5.6</v>
      </c>
      <c r="W62">
        <v>0</v>
      </c>
      <c r="X62">
        <v>0</v>
      </c>
      <c r="Y62">
        <v>5.6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6.27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6.27</v>
      </c>
      <c r="W71">
        <v>0</v>
      </c>
      <c r="X71">
        <v>0</v>
      </c>
      <c r="Y71">
        <v>6.27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5.5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5.5</v>
      </c>
      <c r="W72">
        <v>0</v>
      </c>
      <c r="X72">
        <v>0</v>
      </c>
      <c r="Y72">
        <v>5.5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3.16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3.16</v>
      </c>
      <c r="W73">
        <v>0</v>
      </c>
      <c r="X73">
        <v>0</v>
      </c>
      <c r="Y73">
        <v>3.16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5.74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5.74</v>
      </c>
      <c r="W74">
        <v>0</v>
      </c>
      <c r="X74">
        <v>0</v>
      </c>
      <c r="Y74">
        <v>5.74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5.4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5.4</v>
      </c>
      <c r="W75">
        <v>0</v>
      </c>
      <c r="X75">
        <v>0</v>
      </c>
      <c r="Y75">
        <v>5.4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0.9</v>
      </c>
      <c r="W76">
        <v>0</v>
      </c>
      <c r="X76">
        <v>0</v>
      </c>
      <c r="Y76">
        <v>0.9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6.17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-1.37</v>
      </c>
      <c r="V79" s="74">
        <v>6.17</v>
      </c>
      <c r="W79">
        <v>0</v>
      </c>
      <c r="X79">
        <v>-1.37</v>
      </c>
      <c r="Y79">
        <v>6.17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6.65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6.65</v>
      </c>
      <c r="W80">
        <v>0</v>
      </c>
      <c r="X80">
        <v>-2</v>
      </c>
      <c r="Y80">
        <v>6.65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8.49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-1.78</v>
      </c>
      <c r="V81" s="74">
        <v>8.49</v>
      </c>
      <c r="W81">
        <v>0</v>
      </c>
      <c r="X81">
        <v>-1.78</v>
      </c>
      <c r="Y81">
        <v>8.49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10.61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10.61</v>
      </c>
      <c r="W82">
        <v>0</v>
      </c>
      <c r="X82">
        <v>-2</v>
      </c>
      <c r="Y82">
        <v>10.61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-2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-2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-2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-2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</v>
      </c>
      <c r="W88">
        <v>0</v>
      </c>
      <c r="X88">
        <v>-2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</v>
      </c>
      <c r="W89">
        <v>0</v>
      </c>
      <c r="X89">
        <v>-2</v>
      </c>
      <c r="Y89">
        <v>0</v>
      </c>
    </row>
    <row r="90" spans="7:25">
      <c r="G90" t="s">
        <v>132</v>
      </c>
      <c r="H90" s="73">
        <v>9.76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9.76</v>
      </c>
      <c r="W90">
        <v>9.76</v>
      </c>
      <c r="X90">
        <v>-2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</v>
      </c>
      <c r="W91">
        <v>0</v>
      </c>
      <c r="X91">
        <v>-2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</v>
      </c>
      <c r="W92">
        <v>0</v>
      </c>
      <c r="X92">
        <v>-2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</v>
      </c>
      <c r="W93">
        <v>0</v>
      </c>
      <c r="X93">
        <v>-2</v>
      </c>
      <c r="Y93">
        <v>0</v>
      </c>
    </row>
    <row r="94" spans="7:25">
      <c r="G94" t="s">
        <v>136</v>
      </c>
      <c r="H94" s="73">
        <v>12.84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12.84</v>
      </c>
      <c r="W94">
        <v>12.84</v>
      </c>
      <c r="X94">
        <v>-2</v>
      </c>
      <c r="Y94">
        <v>0</v>
      </c>
    </row>
    <row r="95" spans="7:25">
      <c r="G95" t="s">
        <v>137</v>
      </c>
      <c r="H95" s="73">
        <v>26.7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26.7</v>
      </c>
      <c r="W95">
        <v>26.7</v>
      </c>
      <c r="X95">
        <v>-2</v>
      </c>
      <c r="Y95">
        <v>0</v>
      </c>
    </row>
    <row r="96" spans="7:25">
      <c r="G96" t="s">
        <v>138</v>
      </c>
      <c r="H96" s="73">
        <v>40.729999999999997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40.729999999999997</v>
      </c>
      <c r="W96">
        <v>40.729999999999997</v>
      </c>
      <c r="X96">
        <v>-2</v>
      </c>
      <c r="Y96">
        <v>0</v>
      </c>
    </row>
    <row r="97" spans="1:83">
      <c r="G97" t="s">
        <v>139</v>
      </c>
      <c r="H97" s="73">
        <v>22.97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22.97</v>
      </c>
      <c r="W97">
        <v>22.97</v>
      </c>
      <c r="X97">
        <v>-2</v>
      </c>
      <c r="Y97">
        <v>0</v>
      </c>
    </row>
    <row r="98" spans="1:83">
      <c r="G98" t="s">
        <v>140</v>
      </c>
      <c r="H98" s="73">
        <v>16.649999999999999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16.649999999999999</v>
      </c>
      <c r="W98">
        <v>16.649999999999999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3.2412500000000004E-2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4.9122499999999999E-2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-1.8752499999999998E-2</v>
      </c>
      <c r="V99" s="70">
        <f t="shared" si="1"/>
        <v>8.1534999999999996E-2</v>
      </c>
      <c r="W99">
        <f t="shared" si="1"/>
        <v>3.2412500000000004E-2</v>
      </c>
      <c r="X99">
        <f t="shared" si="1"/>
        <v>-1.8752499999999998E-2</v>
      </c>
      <c r="Y99">
        <f t="shared" si="1"/>
        <v>4.9122499999999999E-2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11.472999999999999</v>
      </c>
      <c r="E3">
        <f>GT_NG!P3</f>
        <v>13.495601851851852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500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1281.440864581999</v>
      </c>
      <c r="P3" s="36">
        <v>59.16</v>
      </c>
      <c r="Q3" s="36">
        <v>38.224392598551887</v>
      </c>
      <c r="R3" s="38">
        <v>0</v>
      </c>
      <c r="S3" s="38">
        <v>7.5500000000000007</v>
      </c>
      <c r="T3" s="37">
        <f>SUMPRODUCT(LTA!J3:AN3,LTA!J$101:AN$101,LTA!J$103:AN$103)</f>
        <v>70.59</v>
      </c>
      <c r="U3" s="37">
        <f>SUMPRODUCT(LTA!J3:AN3,LTA!J$102:AN$102,LTA!J$103:AN$103)</f>
        <v>136.57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1006.7500000000002</v>
      </c>
      <c r="AB3" s="75">
        <f>-STOA!N3</f>
        <v>0</v>
      </c>
      <c r="AC3">
        <f>SUMIF(B3:AB3,"&gt;0")*$AC$2-SUMIF(B3:AB3,"&lt;0")*($AC$2/(1-$AC$2))+SUMIF(AI3:AR3,"&gt;0")*$AC$2-SUMIF(AI3:AR3,"&lt;0")*($AC$2/(1-$AC$2))</f>
        <v>27.783839617778366</v>
      </c>
      <c r="AD3">
        <f>SUM(B3:AB3,AI3:AV3)-AC3</f>
        <v>3279.8161148796462</v>
      </c>
      <c r="AE3">
        <f>'IDT-1'!B3</f>
        <v>0</v>
      </c>
      <c r="AF3" s="24"/>
      <c r="AG3">
        <f>SUM(AD3:AF3)</f>
        <v>3279.8161148796462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11.472999999999999</v>
      </c>
      <c r="E4">
        <f>GT_NG!P4</f>
        <v>13.495601851851852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500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1281.3547115122792</v>
      </c>
      <c r="P4" s="36">
        <v>59.16</v>
      </c>
      <c r="Q4" s="36">
        <v>38.224392598551887</v>
      </c>
      <c r="R4" s="38">
        <v>0</v>
      </c>
      <c r="S4" s="38">
        <v>7.5500000000000007</v>
      </c>
      <c r="T4" s="37">
        <f>SUMPRODUCT(LTA!J4:AN4,LTA!J$101:AN$101,LTA!J$103:AN$103)</f>
        <v>70.08</v>
      </c>
      <c r="U4" s="37">
        <f>SUMPRODUCT(LTA!J4:AN4,LTA!J$102:AN$102,LTA!J$103:AN$103)</f>
        <v>132.37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1006.7500000000002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27.743551931992716</v>
      </c>
      <c r="AD4">
        <f t="shared" ref="AD4:AD67" si="1">SUM(B4:AB4,AI4:AV4)-AC4</f>
        <v>3275.0602494957116</v>
      </c>
      <c r="AE4">
        <f>'IDT-1'!B4</f>
        <v>0</v>
      </c>
      <c r="AF4" s="24"/>
      <c r="AG4">
        <f t="shared" ref="AG4:AG67" si="2">SUM(AD4:AF4)</f>
        <v>3275.0602494957116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11.472999999999999</v>
      </c>
      <c r="E5">
        <f>GT_NG!P5</f>
        <v>13.495601851851852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500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1282.3379182615231</v>
      </c>
      <c r="P5" s="36">
        <v>59.16</v>
      </c>
      <c r="Q5" s="36">
        <v>38.224392598551887</v>
      </c>
      <c r="R5" s="38">
        <v>0</v>
      </c>
      <c r="S5" s="38">
        <v>7.5500000000000007</v>
      </c>
      <c r="T5" s="37">
        <f>SUMPRODUCT(LTA!J5:AN5,LTA!J$101:AN$101,LTA!J$103:AN$103)</f>
        <v>69.45</v>
      </c>
      <c r="U5" s="37">
        <f>SUMPRODUCT(LTA!J5:AN5,LTA!J$102:AN$102,LTA!J$103:AN$103)</f>
        <v>130.87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1006.7500000000002</v>
      </c>
      <c r="AB5" s="75">
        <f>-STOA!N5</f>
        <v>0</v>
      </c>
      <c r="AC5">
        <f t="shared" si="0"/>
        <v>28.055822862232144</v>
      </c>
      <c r="AD5">
        <f t="shared" si="1"/>
        <v>3235.6011853147156</v>
      </c>
      <c r="AE5">
        <f>'IDT-1'!B5</f>
        <v>0</v>
      </c>
      <c r="AF5" s="24"/>
      <c r="AG5">
        <f t="shared" si="2"/>
        <v>3235.6011853147156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-38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11.472999999999999</v>
      </c>
      <c r="E6">
        <f>GT_NG!P6</f>
        <v>13.495601851851852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450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1276.384708076713</v>
      </c>
      <c r="P6" s="36">
        <v>59.16</v>
      </c>
      <c r="Q6" s="36">
        <v>38.224392598551887</v>
      </c>
      <c r="R6" s="38">
        <v>0</v>
      </c>
      <c r="S6" s="38">
        <v>7.5500000000000007</v>
      </c>
      <c r="T6" s="37">
        <f>SUMPRODUCT(LTA!J6:AN6,LTA!J$101:AN$101,LTA!J$103:AN$103)</f>
        <v>72.17</v>
      </c>
      <c r="U6" s="37">
        <f>SUMPRODUCT(LTA!J6:AN6,LTA!J$102:AN$102,LTA!J$103:AN$103)</f>
        <v>130.16999999999999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1006.7500000000002</v>
      </c>
      <c r="AB6" s="75">
        <f>-STOA!N6</f>
        <v>0</v>
      </c>
      <c r="AC6">
        <f t="shared" si="0"/>
        <v>27.4841876885313</v>
      </c>
      <c r="AD6">
        <f t="shared" si="1"/>
        <v>3196.2396103036072</v>
      </c>
      <c r="AE6">
        <f>'IDT-1'!B6</f>
        <v>0</v>
      </c>
      <c r="AF6" s="24"/>
      <c r="AG6">
        <f t="shared" si="2"/>
        <v>3196.2396103036072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-24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11.472999999999999</v>
      </c>
      <c r="E7">
        <f>GT_NG!P7</f>
        <v>13.495601851851852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400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1272.363094172217</v>
      </c>
      <c r="P7" s="36">
        <v>59.16</v>
      </c>
      <c r="Q7" s="36">
        <v>38.224392598551887</v>
      </c>
      <c r="R7" s="38">
        <v>0</v>
      </c>
      <c r="S7" s="38">
        <v>7.5500000000000007</v>
      </c>
      <c r="T7" s="37">
        <f>SUMPRODUCT(LTA!J7:AN7,LTA!J$101:AN$101,LTA!J$103:AN$103)</f>
        <v>77.92</v>
      </c>
      <c r="U7" s="37">
        <f>SUMPRODUCT(LTA!J7:AN7,LTA!J$102:AN$102,LTA!J$103:AN$103)</f>
        <v>130.97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1006.7000000000003</v>
      </c>
      <c r="AB7" s="75">
        <f>-STOA!N7</f>
        <v>0</v>
      </c>
      <c r="AC7">
        <f t="shared" si="0"/>
        <v>27.110419604908195</v>
      </c>
      <c r="AD7">
        <f t="shared" si="1"/>
        <v>3146.0917644827337</v>
      </c>
      <c r="AE7">
        <f>'IDT-1'!B7</f>
        <v>0</v>
      </c>
      <c r="AF7" s="24"/>
      <c r="AG7">
        <f t="shared" si="2"/>
        <v>3146.0917644827337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-27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11.472999999999999</v>
      </c>
      <c r="E8">
        <f>GT_NG!P8</f>
        <v>13.495601851851852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400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1272.363094172217</v>
      </c>
      <c r="P8" s="36">
        <v>59.16</v>
      </c>
      <c r="Q8" s="36">
        <v>38.224392598551887</v>
      </c>
      <c r="R8" s="38">
        <v>0</v>
      </c>
      <c r="S8" s="38">
        <v>7.5500000000000007</v>
      </c>
      <c r="T8" s="37">
        <f>SUMPRODUCT(LTA!J8:AN8,LTA!J$101:AN$101,LTA!J$103:AN$103)</f>
        <v>83.55</v>
      </c>
      <c r="U8" s="37">
        <f>SUMPRODUCT(LTA!J8:AN8,LTA!J$102:AN$102,LTA!J$103:AN$103)</f>
        <v>132.26999999999998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1006.7000000000003</v>
      </c>
      <c r="AB8" s="75">
        <f>-STOA!N8</f>
        <v>0</v>
      </c>
      <c r="AC8">
        <f t="shared" si="0"/>
        <v>27.388881705755313</v>
      </c>
      <c r="AD8">
        <f t="shared" si="1"/>
        <v>3126.7433023818867</v>
      </c>
      <c r="AE8">
        <f>'IDT-1'!B8</f>
        <v>0</v>
      </c>
      <c r="AF8" s="24"/>
      <c r="AG8">
        <f t="shared" si="2"/>
        <v>3126.7433023818867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-53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11.472999999999999</v>
      </c>
      <c r="E9">
        <f>GT_NG!P9</f>
        <v>13.495601851851852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360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1274.0017713454124</v>
      </c>
      <c r="P9" s="36">
        <v>59.16</v>
      </c>
      <c r="Q9" s="36">
        <v>38.224392598551887</v>
      </c>
      <c r="R9" s="38">
        <v>0</v>
      </c>
      <c r="S9" s="38">
        <v>7.5500000000000007</v>
      </c>
      <c r="T9" s="37">
        <f>SUMPRODUCT(LTA!J9:AN9,LTA!J$101:AN$101,LTA!J$103:AN$103)</f>
        <v>67.67</v>
      </c>
      <c r="U9" s="37">
        <f>SUMPRODUCT(LTA!J9:AN9,LTA!J$102:AN$102,LTA!J$103:AN$103)</f>
        <v>134.57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1006.7000000000003</v>
      </c>
      <c r="AB9" s="75">
        <f>-STOA!N9</f>
        <v>0</v>
      </c>
      <c r="AC9">
        <f t="shared" si="0"/>
        <v>27.079641959883492</v>
      </c>
      <c r="AD9">
        <f t="shared" si="1"/>
        <v>3060.111219300954</v>
      </c>
      <c r="AE9">
        <f>'IDT-1'!B9</f>
        <v>0</v>
      </c>
      <c r="AF9" s="24"/>
      <c r="AG9">
        <f t="shared" si="2"/>
        <v>3060.111219300954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-68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11.472999999999999</v>
      </c>
      <c r="E10">
        <f>GT_NG!P10</f>
        <v>13.495601851851852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360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1274.0017713454124</v>
      </c>
      <c r="P10" s="36">
        <v>59.16</v>
      </c>
      <c r="Q10" s="36">
        <v>38.224392598551887</v>
      </c>
      <c r="R10" s="38">
        <v>0</v>
      </c>
      <c r="S10" s="38">
        <v>7.5500000000000007</v>
      </c>
      <c r="T10" s="37">
        <f>SUMPRODUCT(LTA!J10:AN10,LTA!J$101:AN$101,LTA!J$103:AN$103)</f>
        <v>66.010000000000005</v>
      </c>
      <c r="U10" s="37">
        <f>SUMPRODUCT(LTA!J10:AN10,LTA!J$102:AN$102,LTA!J$103:AN$103)</f>
        <v>137.57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1006.7000000000003</v>
      </c>
      <c r="AB10" s="75">
        <f>-STOA!N10</f>
        <v>0</v>
      </c>
      <c r="AC10">
        <f t="shared" si="0"/>
        <v>27.345032691630159</v>
      </c>
      <c r="AD10">
        <f t="shared" si="1"/>
        <v>3031.1858285692074</v>
      </c>
      <c r="AE10">
        <f>'IDT-1'!B10</f>
        <v>0</v>
      </c>
      <c r="AF10" s="24"/>
      <c r="AG10">
        <f t="shared" si="2"/>
        <v>3031.1858285692074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-98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11.472999999999999</v>
      </c>
      <c r="E11">
        <f>GT_NG!P11</f>
        <v>13.495601851851852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99.956095465020894</v>
      </c>
      <c r="J11">
        <f>Bawana_RLNG!P11</f>
        <v>0</v>
      </c>
      <c r="K11">
        <f>Bawana_Spot!P11</f>
        <v>360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1274.0017713454124</v>
      </c>
      <c r="P11" s="36">
        <v>59.16</v>
      </c>
      <c r="Q11" s="36">
        <v>38.224392598551887</v>
      </c>
      <c r="R11" s="38">
        <v>0</v>
      </c>
      <c r="S11" s="38">
        <v>7.5500000000000007</v>
      </c>
      <c r="T11" s="37">
        <f>SUMPRODUCT(LTA!J11:AN11,LTA!J$101:AN$101,LTA!J$103:AN$103)</f>
        <v>64.989999999999995</v>
      </c>
      <c r="U11" s="37">
        <f>SUMPRODUCT(LTA!J11:AN11,LTA!J$102:AN$102,LTA!J$103:AN$103)</f>
        <v>138.76999999999998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910.18000000000018</v>
      </c>
      <c r="AB11" s="75">
        <f>-STOA!N11</f>
        <v>0</v>
      </c>
      <c r="AC11">
        <f t="shared" si="0"/>
        <v>25.705603234591035</v>
      </c>
      <c r="AD11">
        <f t="shared" si="1"/>
        <v>3034.4852580262468</v>
      </c>
      <c r="AE11">
        <f>'IDT-1'!B11</f>
        <v>0</v>
      </c>
      <c r="AF11" s="24"/>
      <c r="AG11">
        <f t="shared" si="2"/>
        <v>3034.4852580262468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11.472999999999999</v>
      </c>
      <c r="E12">
        <f>GT_NG!P12</f>
        <v>13.495601851851852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99.956095465020894</v>
      </c>
      <c r="J12">
        <f>Bawana_RLNG!P12</f>
        <v>0</v>
      </c>
      <c r="K12">
        <f>Bawana_Spot!P12</f>
        <v>360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1274.0017713454124</v>
      </c>
      <c r="P12" s="36">
        <v>59.16</v>
      </c>
      <c r="Q12" s="36">
        <v>38.224392598551887</v>
      </c>
      <c r="R12" s="38">
        <v>0</v>
      </c>
      <c r="S12" s="38">
        <v>7.5500000000000007</v>
      </c>
      <c r="T12" s="37">
        <f>SUMPRODUCT(LTA!J12:AN12,LTA!J$101:AN$101,LTA!J$103:AN$103)</f>
        <v>64.33</v>
      </c>
      <c r="U12" s="37">
        <f>SUMPRODUCT(LTA!J12:AN12,LTA!J$102:AN$102,LTA!J$103:AN$103)</f>
        <v>144.26999999999998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910.18000000000018</v>
      </c>
      <c r="AB12" s="75">
        <f>-STOA!N12</f>
        <v>0</v>
      </c>
      <c r="AC12">
        <f t="shared" si="0"/>
        <v>26.110519016761263</v>
      </c>
      <c r="AD12">
        <f t="shared" si="1"/>
        <v>2995.920342244076</v>
      </c>
      <c r="AE12">
        <f>'IDT-1'!B12</f>
        <v>0</v>
      </c>
      <c r="AF12" s="24"/>
      <c r="AG12">
        <f t="shared" si="2"/>
        <v>2995.920342244076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-43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11.472999999999999</v>
      </c>
      <c r="E13">
        <f>GT_NG!P13</f>
        <v>13.495601851851852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99.956095465020894</v>
      </c>
      <c r="J13">
        <f>Bawana_RLNG!P13</f>
        <v>0</v>
      </c>
      <c r="K13">
        <f>Bawana_Spot!P13</f>
        <v>360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1253.0987184097946</v>
      </c>
      <c r="P13" s="36">
        <v>59.16</v>
      </c>
      <c r="Q13" s="36">
        <v>38.224392598551887</v>
      </c>
      <c r="R13" s="38">
        <v>0</v>
      </c>
      <c r="S13" s="38">
        <v>7.5500000000000007</v>
      </c>
      <c r="T13" s="37">
        <f>SUMPRODUCT(LTA!J13:AN13,LTA!J$101:AN$101,LTA!J$103:AN$103)</f>
        <v>62.67</v>
      </c>
      <c r="U13" s="37">
        <f>SUMPRODUCT(LTA!J13:AN13,LTA!J$102:AN$102,LTA!J$103:AN$103)</f>
        <v>144.76999999999998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910.18000000000018</v>
      </c>
      <c r="AB13" s="75">
        <f>-STOA!N13</f>
        <v>0</v>
      </c>
      <c r="AC13">
        <f t="shared" si="0"/>
        <v>26.696064725066982</v>
      </c>
      <c r="AD13">
        <f t="shared" si="1"/>
        <v>2882.2717436001526</v>
      </c>
      <c r="AE13">
        <f>'IDT-1'!B13</f>
        <v>0</v>
      </c>
      <c r="AF13" s="24"/>
      <c r="AG13">
        <f t="shared" si="2"/>
        <v>2882.2717436001526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-134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11.472999999999999</v>
      </c>
      <c r="E14">
        <f>GT_NG!P14</f>
        <v>13.495601851851852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99.956095465020894</v>
      </c>
      <c r="J14">
        <f>Bawana_RLNG!P14</f>
        <v>0</v>
      </c>
      <c r="K14">
        <f>Bawana_Spot!P14</f>
        <v>360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1247.0093406134247</v>
      </c>
      <c r="P14" s="36">
        <v>59.16</v>
      </c>
      <c r="Q14" s="36">
        <v>38.224392598551887</v>
      </c>
      <c r="R14" s="38">
        <v>0</v>
      </c>
      <c r="S14" s="38">
        <v>7.5500000000000007</v>
      </c>
      <c r="T14" s="37">
        <f>SUMPRODUCT(LTA!J14:AN14,LTA!J$101:AN$101,LTA!J$103:AN$103)</f>
        <v>61</v>
      </c>
      <c r="U14" s="37">
        <f>SUMPRODUCT(LTA!J14:AN14,LTA!J$102:AN$102,LTA!J$103:AN$103)</f>
        <v>144.76999999999998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910.18000000000018</v>
      </c>
      <c r="AB14" s="75">
        <f>-STOA!N14</f>
        <v>0</v>
      </c>
      <c r="AC14">
        <f t="shared" si="0"/>
        <v>26.817251421525032</v>
      </c>
      <c r="AD14">
        <f t="shared" si="1"/>
        <v>2852.3911791073251</v>
      </c>
      <c r="AE14">
        <f>'IDT-1'!B14</f>
        <v>0</v>
      </c>
      <c r="AF14" s="24"/>
      <c r="AG14">
        <f t="shared" si="2"/>
        <v>2852.3911791073251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-156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11.472999999999999</v>
      </c>
      <c r="E15">
        <f>GT_NG!P15</f>
        <v>14.4962879640045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99.956095465020894</v>
      </c>
      <c r="J15">
        <f>Bawana_RLNG!P15</f>
        <v>0</v>
      </c>
      <c r="K15">
        <f>Bawana_Spot!P15</f>
        <v>360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1240.3087530802916</v>
      </c>
      <c r="P15" s="36">
        <v>58.454463535700647</v>
      </c>
      <c r="Q15" s="36">
        <v>38.224392598551887</v>
      </c>
      <c r="R15" s="38">
        <v>0</v>
      </c>
      <c r="S15" s="38">
        <v>7.64</v>
      </c>
      <c r="T15" s="37">
        <f>SUMPRODUCT(LTA!J15:AN15,LTA!J$101:AN$101,LTA!J$103:AN$103)</f>
        <v>63.34</v>
      </c>
      <c r="U15" s="37">
        <f>SUMPRODUCT(LTA!J15:AN15,LTA!J$102:AN$102,LTA!J$103:AN$103)</f>
        <v>150.28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870.57000000000016</v>
      </c>
      <c r="AB15" s="75">
        <f>-STOA!N15</f>
        <v>0</v>
      </c>
      <c r="AC15">
        <f t="shared" si="0"/>
        <v>26.480475427838897</v>
      </c>
      <c r="AD15">
        <f t="shared" si="1"/>
        <v>2816.6525172157308</v>
      </c>
      <c r="AE15">
        <f>'IDT-1'!B15</f>
        <v>0</v>
      </c>
      <c r="AF15" s="24"/>
      <c r="AG15">
        <f t="shared" si="2"/>
        <v>2816.6525172157308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-154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11.472999999999999</v>
      </c>
      <c r="E16">
        <f>GT_NG!P16</f>
        <v>14.4962879640045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99.956095465020894</v>
      </c>
      <c r="J16">
        <f>Bawana_RLNG!P16</f>
        <v>0</v>
      </c>
      <c r="K16">
        <f>Bawana_Spot!P16</f>
        <v>360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1240.3088221348714</v>
      </c>
      <c r="P16" s="36">
        <v>58.454463535700647</v>
      </c>
      <c r="Q16" s="36">
        <v>38.224392598551887</v>
      </c>
      <c r="R16" s="38">
        <v>0</v>
      </c>
      <c r="S16" s="38">
        <v>7.64</v>
      </c>
      <c r="T16" s="37">
        <f>SUMPRODUCT(LTA!J16:AN16,LTA!J$101:AN$101,LTA!J$103:AN$103)</f>
        <v>61.33</v>
      </c>
      <c r="U16" s="37">
        <f>SUMPRODUCT(LTA!J16:AN16,LTA!J$102:AN$102,LTA!J$103:AN$103)</f>
        <v>151.78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870.57000000000016</v>
      </c>
      <c r="AB16" s="75">
        <f>-STOA!N16</f>
        <v>0</v>
      </c>
      <c r="AC16">
        <f t="shared" si="0"/>
        <v>26.848922947792492</v>
      </c>
      <c r="AD16">
        <f t="shared" si="1"/>
        <v>2771.7741387503575</v>
      </c>
      <c r="AE16">
        <f>'IDT-1'!B16</f>
        <v>0</v>
      </c>
      <c r="AF16" s="24"/>
      <c r="AG16">
        <f t="shared" si="2"/>
        <v>2771.7741387503575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-198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11.472999999999999</v>
      </c>
      <c r="E17">
        <f>GT_NG!P17</f>
        <v>14.4962879640045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99.956095465020894</v>
      </c>
      <c r="J17">
        <f>Bawana_RLNG!P17</f>
        <v>0</v>
      </c>
      <c r="K17">
        <f>Bawana_Spot!P17</f>
        <v>336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1240.8515624067024</v>
      </c>
      <c r="P17" s="36">
        <v>58.454463535700647</v>
      </c>
      <c r="Q17" s="36">
        <v>38.224392598551887</v>
      </c>
      <c r="R17" s="38">
        <v>0</v>
      </c>
      <c r="S17" s="38">
        <v>7.64</v>
      </c>
      <c r="T17" s="37">
        <f>SUMPRODUCT(LTA!J17:AN17,LTA!J$101:AN$101,LTA!J$103:AN$103)</f>
        <v>60.33</v>
      </c>
      <c r="U17" s="37">
        <f>SUMPRODUCT(LTA!J17:AN17,LTA!J$102:AN$102,LTA!J$103:AN$103)</f>
        <v>152.28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870.57000000000016</v>
      </c>
      <c r="AB17" s="75">
        <f>-STOA!N17</f>
        <v>0</v>
      </c>
      <c r="AC17">
        <f t="shared" si="0"/>
        <v>26.817105120573654</v>
      </c>
      <c r="AD17">
        <f t="shared" si="1"/>
        <v>2727.8486968494071</v>
      </c>
      <c r="AE17">
        <f>'IDT-1'!B17</f>
        <v>0</v>
      </c>
      <c r="AF17" s="24"/>
      <c r="AG17">
        <f t="shared" si="2"/>
        <v>2727.8486968494071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-218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11.472999999999999</v>
      </c>
      <c r="E18">
        <f>GT_NG!P18</f>
        <v>14.4962879640045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99.956095465020894</v>
      </c>
      <c r="J18">
        <f>Bawana_RLNG!P18</f>
        <v>0</v>
      </c>
      <c r="K18">
        <f>Bawana_Spot!P18</f>
        <v>336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1240.8515624067024</v>
      </c>
      <c r="P18" s="36">
        <v>58.454463535700647</v>
      </c>
      <c r="Q18" s="36">
        <v>38.224392598551887</v>
      </c>
      <c r="R18" s="38">
        <v>0</v>
      </c>
      <c r="S18" s="38">
        <v>7.64</v>
      </c>
      <c r="T18" s="37">
        <f>SUMPRODUCT(LTA!J18:AN18,LTA!J$101:AN$101,LTA!J$103:AN$103)</f>
        <v>59.010000000000005</v>
      </c>
      <c r="U18" s="37">
        <f>SUMPRODUCT(LTA!J18:AN18,LTA!J$102:AN$102,LTA!J$103:AN$103)</f>
        <v>150.88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870.57000000000016</v>
      </c>
      <c r="AB18" s="75">
        <f>-STOA!N18</f>
        <v>0</v>
      </c>
      <c r="AC18">
        <f t="shared" si="0"/>
        <v>27.048391852320322</v>
      </c>
      <c r="AD18">
        <f t="shared" si="1"/>
        <v>2694.89741011766</v>
      </c>
      <c r="AE18">
        <f>'IDT-1'!B18</f>
        <v>0</v>
      </c>
      <c r="AF18" s="24"/>
      <c r="AG18">
        <f t="shared" si="2"/>
        <v>2694.89741011766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-248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11.472999999999999</v>
      </c>
      <c r="E19">
        <f>GT_NG!P19</f>
        <v>14.4962879640045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99.956095465020894</v>
      </c>
      <c r="J19">
        <f>Bawana_RLNG!P19</f>
        <v>0</v>
      </c>
      <c r="K19">
        <f>Bawana_Spot!P19</f>
        <v>336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1239.3193416649822</v>
      </c>
      <c r="P19" s="36">
        <v>58.454463535700647</v>
      </c>
      <c r="Q19" s="36">
        <v>38.224392598551887</v>
      </c>
      <c r="R19" s="38">
        <v>0</v>
      </c>
      <c r="S19" s="38">
        <v>7.64</v>
      </c>
      <c r="T19" s="37">
        <f>SUMPRODUCT(LTA!J19:AN19,LTA!J$101:AN$101,LTA!J$103:AN$103)</f>
        <v>54.989999999999995</v>
      </c>
      <c r="U19" s="37">
        <f>SUMPRODUCT(LTA!J19:AN19,LTA!J$102:AN$102,LTA!J$103:AN$103)</f>
        <v>147.18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870.57000000000016</v>
      </c>
      <c r="AB19" s="75">
        <f>-STOA!N19</f>
        <v>0</v>
      </c>
      <c r="AC19">
        <f t="shared" si="0"/>
        <v>27.089269406238319</v>
      </c>
      <c r="AD19">
        <f t="shared" si="1"/>
        <v>2671.6043118220223</v>
      </c>
      <c r="AE19">
        <f>'IDT-1'!B19</f>
        <v>0</v>
      </c>
      <c r="AF19" s="24"/>
      <c r="AG19">
        <f t="shared" si="2"/>
        <v>2671.6043118220223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-262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11.472999999999999</v>
      </c>
      <c r="E20">
        <f>GT_NG!P20</f>
        <v>14.4962879640045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99.956095465020894</v>
      </c>
      <c r="J20">
        <f>Bawana_RLNG!P20</f>
        <v>0</v>
      </c>
      <c r="K20">
        <f>Bawana_Spot!P20</f>
        <v>336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1239.3193416649822</v>
      </c>
      <c r="P20" s="36">
        <v>58.454463535700647</v>
      </c>
      <c r="Q20" s="36">
        <v>38.224392598551887</v>
      </c>
      <c r="R20" s="38">
        <v>0</v>
      </c>
      <c r="S20" s="38">
        <v>7.64</v>
      </c>
      <c r="T20" s="37">
        <f>SUMPRODUCT(LTA!J20:AN20,LTA!J$101:AN$101,LTA!J$103:AN$103)</f>
        <v>53.33</v>
      </c>
      <c r="U20" s="37">
        <f>SUMPRODUCT(LTA!J20:AN20,LTA!J$102:AN$102,LTA!J$103:AN$103)</f>
        <v>141.18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870.57000000000016</v>
      </c>
      <c r="AB20" s="75">
        <f>-STOA!N20</f>
        <v>0</v>
      </c>
      <c r="AC20">
        <f t="shared" si="0"/>
        <v>27.262117822535213</v>
      </c>
      <c r="AD20">
        <f t="shared" si="1"/>
        <v>2635.7714634057247</v>
      </c>
      <c r="AE20">
        <f>'IDT-1'!B20</f>
        <v>0</v>
      </c>
      <c r="AF20" s="24"/>
      <c r="AG20">
        <f t="shared" si="2"/>
        <v>2635.7714634057247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-290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11.472999999999999</v>
      </c>
      <c r="E21">
        <f>GT_NG!P21</f>
        <v>14.4962879640045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99.956095465020894</v>
      </c>
      <c r="J21">
        <f>Bawana_RLNG!P21</f>
        <v>0</v>
      </c>
      <c r="K21">
        <f>Bawana_Spot!P21</f>
        <v>336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1163.9947705954726</v>
      </c>
      <c r="P21" s="36">
        <v>58.454463535700647</v>
      </c>
      <c r="Q21" s="36">
        <v>38.224392598551887</v>
      </c>
      <c r="R21" s="38">
        <v>0</v>
      </c>
      <c r="S21" s="38">
        <v>7.64</v>
      </c>
      <c r="T21" s="37">
        <f>SUMPRODUCT(LTA!J21:AN21,LTA!J$101:AN$101,LTA!J$103:AN$103)</f>
        <v>60.010000000000005</v>
      </c>
      <c r="U21" s="37">
        <f>SUMPRODUCT(LTA!J21:AN21,LTA!J$102:AN$102,LTA!J$103:AN$103)</f>
        <v>137.88999999999999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870.57000000000016</v>
      </c>
      <c r="AB21" s="75">
        <f>-STOA!N21</f>
        <v>0</v>
      </c>
      <c r="AC21">
        <f t="shared" si="0"/>
        <v>26.319021116555774</v>
      </c>
      <c r="AD21">
        <f t="shared" si="1"/>
        <v>2604.7799890421952</v>
      </c>
      <c r="AE21">
        <f>'IDT-1'!B21</f>
        <v>0</v>
      </c>
      <c r="AF21" s="24"/>
      <c r="AG21">
        <f t="shared" si="2"/>
        <v>2604.7799890421952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-250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11.472999999999999</v>
      </c>
      <c r="E22">
        <f>GT_NG!P22</f>
        <v>14.4962879640045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99.956095465020894</v>
      </c>
      <c r="J22">
        <f>Bawana_RLNG!P22</f>
        <v>0</v>
      </c>
      <c r="K22">
        <f>Bawana_Spot!P22</f>
        <v>336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1111.1024991805161</v>
      </c>
      <c r="P22" s="36">
        <v>58.454463535700647</v>
      </c>
      <c r="Q22" s="36">
        <v>38.224392598551887</v>
      </c>
      <c r="R22" s="38">
        <v>0</v>
      </c>
      <c r="S22" s="38">
        <v>7.64</v>
      </c>
      <c r="T22" s="37">
        <f>SUMPRODUCT(LTA!J22:AN22,LTA!J$101:AN$101,LTA!J$103:AN$103)</f>
        <v>59.010000000000005</v>
      </c>
      <c r="U22" s="37">
        <f>SUMPRODUCT(LTA!J22:AN22,LTA!J$102:AN$102,LTA!J$103:AN$103)</f>
        <v>133.88999999999999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870.57000000000016</v>
      </c>
      <c r="AB22" s="75">
        <f>-STOA!N22</f>
        <v>0</v>
      </c>
      <c r="AC22">
        <f t="shared" si="0"/>
        <v>25.629418251272799</v>
      </c>
      <c r="AD22">
        <f t="shared" si="1"/>
        <v>2571.5773204925213</v>
      </c>
      <c r="AE22">
        <f>'IDT-1'!B22</f>
        <v>0</v>
      </c>
      <c r="AF22" s="24"/>
      <c r="AG22">
        <f t="shared" si="2"/>
        <v>2571.5773204925213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-226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11.472999999999999</v>
      </c>
      <c r="E23">
        <f>GT_NG!P23</f>
        <v>14.4962879640045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134.60515895849818</v>
      </c>
      <c r="J23">
        <f>Bawana_RLNG!P23</f>
        <v>0</v>
      </c>
      <c r="K23">
        <f>Bawana_Spot!P23</f>
        <v>336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1062.7750692208872</v>
      </c>
      <c r="P23" s="36">
        <v>58.454463535700647</v>
      </c>
      <c r="Q23" s="36">
        <v>38.224392598551887</v>
      </c>
      <c r="R23" s="38">
        <v>0</v>
      </c>
      <c r="S23" s="38">
        <v>7.64</v>
      </c>
      <c r="T23" s="37">
        <f>SUMPRODUCT(LTA!J23:AN23,LTA!J$101:AN$101,LTA!J$103:AN$103)</f>
        <v>58</v>
      </c>
      <c r="U23" s="37">
        <f>SUMPRODUCT(LTA!J23:AN23,LTA!J$102:AN$102,LTA!J$103:AN$103)</f>
        <v>129.19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878.74000000000012</v>
      </c>
      <c r="AB23" s="75">
        <f>-STOA!N23</f>
        <v>0</v>
      </c>
      <c r="AC23">
        <f t="shared" si="0"/>
        <v>25.518241657507346</v>
      </c>
      <c r="AD23">
        <f t="shared" si="1"/>
        <v>2562.4701306201355</v>
      </c>
      <c r="AE23">
        <f>'IDT-1'!B23</f>
        <v>0</v>
      </c>
      <c r="AF23" s="24"/>
      <c r="AG23">
        <f t="shared" si="2"/>
        <v>2562.4701306201355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-224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11.472999999999999</v>
      </c>
      <c r="E24">
        <f>GT_NG!P24</f>
        <v>14.4962879640045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134.60515895849818</v>
      </c>
      <c r="J24">
        <f>Bawana_RLNG!P24</f>
        <v>0</v>
      </c>
      <c r="K24">
        <f>Bawana_Spot!P24</f>
        <v>336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1016.6046156496302</v>
      </c>
      <c r="P24" s="36">
        <v>58.454463535700647</v>
      </c>
      <c r="Q24" s="36">
        <v>38.224392598551887</v>
      </c>
      <c r="R24" s="38">
        <v>0</v>
      </c>
      <c r="S24" s="38">
        <v>7.64</v>
      </c>
      <c r="T24" s="37">
        <f>SUMPRODUCT(LTA!J24:AN24,LTA!J$101:AN$101,LTA!J$103:AN$103)</f>
        <v>56.989999999999995</v>
      </c>
      <c r="U24" s="37">
        <f>SUMPRODUCT(LTA!J24:AN24,LTA!J$102:AN$102,LTA!J$103:AN$103)</f>
        <v>124.28999999999999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878.74000000000012</v>
      </c>
      <c r="AB24" s="75">
        <f>-STOA!N24</f>
        <v>0</v>
      </c>
      <c r="AC24">
        <f t="shared" si="0"/>
        <v>24.852044588936785</v>
      </c>
      <c r="AD24">
        <f t="shared" si="1"/>
        <v>2538.0558741174491</v>
      </c>
      <c r="AE24">
        <f>'IDT-1'!B24</f>
        <v>0</v>
      </c>
      <c r="AF24" s="24"/>
      <c r="AG24">
        <f t="shared" si="2"/>
        <v>2538.0558741174491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-197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11.472999999999999</v>
      </c>
      <c r="E25">
        <f>GT_NG!P25</f>
        <v>14.4962879640045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134.60515895849818</v>
      </c>
      <c r="J25">
        <f>Bawana_RLNG!P25</f>
        <v>0</v>
      </c>
      <c r="K25">
        <f>Bawana_Spot!P25</f>
        <v>336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1010.851188233941</v>
      </c>
      <c r="P25" s="36">
        <v>58.454463535700647</v>
      </c>
      <c r="Q25" s="36">
        <v>38.224392598551887</v>
      </c>
      <c r="R25" s="38">
        <v>0</v>
      </c>
      <c r="S25" s="38">
        <v>7.64</v>
      </c>
      <c r="T25" s="37">
        <f>SUMPRODUCT(LTA!J25:AN25,LTA!J$101:AN$101,LTA!J$103:AN$103)</f>
        <v>54.989999999999995</v>
      </c>
      <c r="U25" s="37">
        <f>SUMPRODUCT(LTA!J25:AN25,LTA!J$102:AN$102,LTA!J$103:AN$103)</f>
        <v>120.39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878.74000000000012</v>
      </c>
      <c r="AB25" s="75">
        <f>-STOA!N25</f>
        <v>0</v>
      </c>
      <c r="AC25">
        <f t="shared" si="0"/>
        <v>25.26242526213834</v>
      </c>
      <c r="AD25">
        <f t="shared" si="1"/>
        <v>2465.9920660285579</v>
      </c>
      <c r="AE25">
        <f>'IDT-1'!B25</f>
        <v>0</v>
      </c>
      <c r="AF25" s="24"/>
      <c r="AG25">
        <f t="shared" si="2"/>
        <v>2465.9920660285579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-257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11.472999999999999</v>
      </c>
      <c r="E26">
        <f>GT_NG!P26</f>
        <v>14.4962879640045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134.60515895849818</v>
      </c>
      <c r="J26">
        <f>Bawana_RLNG!P26</f>
        <v>0</v>
      </c>
      <c r="K26">
        <f>Bawana_Spot!P26</f>
        <v>336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1033.1385031049542</v>
      </c>
      <c r="P26" s="36">
        <v>58.454463535700647</v>
      </c>
      <c r="Q26" s="36">
        <v>38.224392598551887</v>
      </c>
      <c r="R26" s="38">
        <v>0</v>
      </c>
      <c r="S26" s="38">
        <v>7.64</v>
      </c>
      <c r="T26" s="37">
        <f>SUMPRODUCT(LTA!J26:AN26,LTA!J$101:AN$101,LTA!J$103:AN$103)</f>
        <v>54.069999999999993</v>
      </c>
      <c r="U26" s="37">
        <f>SUMPRODUCT(LTA!J26:AN26,LTA!J$102:AN$102,LTA!J$103:AN$103)</f>
        <v>115.49000000000001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878.74000000000012</v>
      </c>
      <c r="AB26" s="75">
        <f>-STOA!N26</f>
        <v>0</v>
      </c>
      <c r="AC26">
        <f t="shared" si="0"/>
        <v>25.798895120124634</v>
      </c>
      <c r="AD26">
        <f t="shared" si="1"/>
        <v>2434.9229110415849</v>
      </c>
      <c r="AE26">
        <f>'IDT-1'!B26</f>
        <v>0</v>
      </c>
      <c r="AF26" s="24"/>
      <c r="AG26">
        <f t="shared" si="2"/>
        <v>2434.9229110415849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-304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11.472999999999999</v>
      </c>
      <c r="E27">
        <f>GT_NG!P27</f>
        <v>14.4962879640045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134.60515895849818</v>
      </c>
      <c r="J27">
        <f>Bawana_RLNG!P27</f>
        <v>0</v>
      </c>
      <c r="K27">
        <f>Bawana_Spot!P27</f>
        <v>336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1033.1385031049542</v>
      </c>
      <c r="P27" s="36">
        <v>58.454463535700647</v>
      </c>
      <c r="Q27" s="36">
        <v>38.224392598551887</v>
      </c>
      <c r="R27" s="38">
        <v>5.43</v>
      </c>
      <c r="S27" s="38">
        <v>7.64</v>
      </c>
      <c r="T27" s="37">
        <f>SUMPRODUCT(LTA!J27:AN27,LTA!J$101:AN$101,LTA!J$103:AN$103)</f>
        <v>58.35</v>
      </c>
      <c r="U27" s="37">
        <f>SUMPRODUCT(LTA!J27:AN27,LTA!J$102:AN$102,LTA!J$103:AN$103)</f>
        <v>110.58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688.21000000000015</v>
      </c>
      <c r="AB27" s="75">
        <f>-STOA!N27</f>
        <v>0</v>
      </c>
      <c r="AC27">
        <f t="shared" si="0"/>
        <v>23.222224193137947</v>
      </c>
      <c r="AD27">
        <f t="shared" si="1"/>
        <v>2371.7695819685714</v>
      </c>
      <c r="AE27">
        <f>'IDT-1'!B27</f>
        <v>0</v>
      </c>
      <c r="AF27" s="24"/>
      <c r="AG27">
        <f t="shared" si="2"/>
        <v>2371.7695819685714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-184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11.472999999999999</v>
      </c>
      <c r="E28">
        <f>GT_NG!P28</f>
        <v>14.4962879640045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134.60515895849818</v>
      </c>
      <c r="J28">
        <f>Bawana_RLNG!P28</f>
        <v>0</v>
      </c>
      <c r="K28">
        <f>Bawana_Spot!P28</f>
        <v>336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1033.1385031049542</v>
      </c>
      <c r="P28" s="36">
        <v>58.454463535700647</v>
      </c>
      <c r="Q28" s="36">
        <v>38.224392598551887</v>
      </c>
      <c r="R28" s="38">
        <v>11.71520261972984</v>
      </c>
      <c r="S28" s="38">
        <v>7.64</v>
      </c>
      <c r="T28" s="37">
        <f>SUMPRODUCT(LTA!J28:AN28,LTA!J$101:AN$101,LTA!J$103:AN$103)</f>
        <v>66.819999999999993</v>
      </c>
      <c r="U28" s="37">
        <f>SUMPRODUCT(LTA!J28:AN28,LTA!J$102:AN$102,LTA!J$103:AN$103)</f>
        <v>108.08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688.21000000000015</v>
      </c>
      <c r="AB28" s="75">
        <f>-STOA!N28</f>
        <v>0</v>
      </c>
      <c r="AC28">
        <f t="shared" si="0"/>
        <v>23.67248536186413</v>
      </c>
      <c r="AD28">
        <f t="shared" si="1"/>
        <v>2342.5745234195751</v>
      </c>
      <c r="AE28">
        <f>'IDT-1'!B28</f>
        <v>0</v>
      </c>
      <c r="AF28" s="24"/>
      <c r="AG28">
        <f t="shared" si="2"/>
        <v>2342.5745234195751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-225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11.472999999999999</v>
      </c>
      <c r="E29">
        <f>GT_NG!P29</f>
        <v>13.495601851851852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134.60515895849818</v>
      </c>
      <c r="J29">
        <f>Bawana_RLNG!P29</f>
        <v>0</v>
      </c>
      <c r="K29">
        <f>Bawana_Spot!P29</f>
        <v>336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1023.7859535705986</v>
      </c>
      <c r="P29" s="36">
        <v>58.85</v>
      </c>
      <c r="Q29" s="36">
        <v>38.224392598551887</v>
      </c>
      <c r="R29" s="38">
        <v>19.510000000000002</v>
      </c>
      <c r="S29" s="38">
        <v>7.64</v>
      </c>
      <c r="T29" s="37">
        <f>SUMPRODUCT(LTA!J29:AN29,LTA!J$101:AN$101,LTA!J$103:AN$103)</f>
        <v>75.91</v>
      </c>
      <c r="U29" s="37">
        <f>SUMPRODUCT(LTA!J29:AN29,LTA!J$102:AN$102,LTA!J$103:AN$103)</f>
        <v>106.08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688.21000000000015</v>
      </c>
      <c r="AB29" s="75">
        <f>-STOA!N29</f>
        <v>0</v>
      </c>
      <c r="AC29">
        <f t="shared" si="0"/>
        <v>24.315325185194968</v>
      </c>
      <c r="AD29">
        <f t="shared" si="1"/>
        <v>2275.8587817943057</v>
      </c>
      <c r="AE29">
        <f>'IDT-1'!B29</f>
        <v>0</v>
      </c>
      <c r="AF29" s="24"/>
      <c r="AG29">
        <f t="shared" si="2"/>
        <v>2275.8587817943057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-296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11.472999999999999</v>
      </c>
      <c r="E30">
        <f>GT_NG!P30</f>
        <v>13.495601851851852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134.60515895849818</v>
      </c>
      <c r="J30">
        <f>Bawana_RLNG!P30</f>
        <v>0</v>
      </c>
      <c r="K30">
        <f>Bawana_Spot!P30</f>
        <v>336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1023.5050974807252</v>
      </c>
      <c r="P30" s="36">
        <v>58.85</v>
      </c>
      <c r="Q30" s="36">
        <v>38.224392598551887</v>
      </c>
      <c r="R30" s="38">
        <v>28.9</v>
      </c>
      <c r="S30" s="38">
        <v>7.64</v>
      </c>
      <c r="T30" s="37">
        <f>SUMPRODUCT(LTA!J30:AN30,LTA!J$101:AN$101,LTA!J$103:AN$103)</f>
        <v>90.17</v>
      </c>
      <c r="U30" s="37">
        <f>SUMPRODUCT(LTA!J30:AN30,LTA!J$102:AN$102,LTA!J$103:AN$103)</f>
        <v>104.08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-7</v>
      </c>
      <c r="AA30" s="75">
        <f>STOA!H30</f>
        <v>688.21000000000015</v>
      </c>
      <c r="AB30" s="75">
        <f>-STOA!N30</f>
        <v>0</v>
      </c>
      <c r="AC30">
        <f t="shared" si="0"/>
        <v>24.935326195734262</v>
      </c>
      <c r="AD30">
        <f t="shared" si="1"/>
        <v>2244.607924693893</v>
      </c>
      <c r="AE30">
        <f>'IDT-1'!B30</f>
        <v>0</v>
      </c>
      <c r="AF30" s="24"/>
      <c r="AG30">
        <f t="shared" si="2"/>
        <v>2244.607924693893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-341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11.472999999999999</v>
      </c>
      <c r="E31">
        <f>GT_NG!P31</f>
        <v>13.495601851851852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134.60515895849818</v>
      </c>
      <c r="J31">
        <f>Bawana_RLNG!P31</f>
        <v>0</v>
      </c>
      <c r="K31">
        <f>Bawana_Spot!P31</f>
        <v>336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1037.2269896028999</v>
      </c>
      <c r="P31" s="36">
        <v>58.85</v>
      </c>
      <c r="Q31" s="36">
        <v>38.22</v>
      </c>
      <c r="R31" s="38">
        <v>37.435029208709508</v>
      </c>
      <c r="S31" s="38">
        <v>7.64</v>
      </c>
      <c r="T31" s="37">
        <f>SUMPRODUCT(LTA!J31:AN31,LTA!J$101:AN$101,LTA!J$103:AN$103)</f>
        <v>108.98</v>
      </c>
      <c r="U31" s="37">
        <f>SUMPRODUCT(LTA!J31:AN31,LTA!J$102:AN$102,LTA!J$103:AN$103)</f>
        <v>108.27999999999999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-39</v>
      </c>
      <c r="AA31" s="75">
        <f>STOA!H31</f>
        <v>688.36000000000013</v>
      </c>
      <c r="AB31" s="75">
        <f>-STOA!N31</f>
        <v>0</v>
      </c>
      <c r="AC31">
        <f t="shared" si="0"/>
        <v>25.935185951002758</v>
      </c>
      <c r="AD31">
        <f t="shared" si="1"/>
        <v>2216.0205936709567</v>
      </c>
      <c r="AE31">
        <f>'IDT-1'!B31</f>
        <v>0</v>
      </c>
      <c r="AF31" s="24"/>
      <c r="AG31">
        <f t="shared" si="2"/>
        <v>2216.0205936709567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-382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11.472999999999999</v>
      </c>
      <c r="E32">
        <f>GT_NG!P32</f>
        <v>13.495601851851852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134.60515895849818</v>
      </c>
      <c r="J32">
        <f>Bawana_RLNG!P32</f>
        <v>0</v>
      </c>
      <c r="K32">
        <f>Bawana_Spot!P32</f>
        <v>336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986.64291130496667</v>
      </c>
      <c r="P32" s="36">
        <v>58.85</v>
      </c>
      <c r="Q32" s="36">
        <v>38.224392598551887</v>
      </c>
      <c r="R32" s="38">
        <v>45.5</v>
      </c>
      <c r="S32" s="38">
        <v>7.64</v>
      </c>
      <c r="T32" s="37">
        <f>SUMPRODUCT(LTA!J32:AN32,LTA!J$101:AN$101,LTA!J$103:AN$103)</f>
        <v>144.16</v>
      </c>
      <c r="U32" s="37">
        <f>SUMPRODUCT(LTA!J32:AN32,LTA!J$102:AN$102,LTA!J$103:AN$103)</f>
        <v>105.19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-81</v>
      </c>
      <c r="AA32" s="75">
        <f>STOA!H32</f>
        <v>688.36000000000013</v>
      </c>
      <c r="AB32" s="75">
        <f>-STOA!N32</f>
        <v>0</v>
      </c>
      <c r="AC32">
        <f t="shared" si="0"/>
        <v>25.822204872600128</v>
      </c>
      <c r="AD32">
        <f t="shared" si="1"/>
        <v>2208.7088598412688</v>
      </c>
      <c r="AE32">
        <f>'IDT-1'!B32</f>
        <v>0</v>
      </c>
      <c r="AF32" s="24"/>
      <c r="AG32">
        <f t="shared" si="2"/>
        <v>2208.7088598412688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-337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11.472999999999999</v>
      </c>
      <c r="E33">
        <f>GT_NG!P33</f>
        <v>13.495601851851852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336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850.46890033218654</v>
      </c>
      <c r="P33" s="36">
        <v>33.766801477552562</v>
      </c>
      <c r="Q33" s="36">
        <v>17.920000000000002</v>
      </c>
      <c r="R33" s="38">
        <v>47.5</v>
      </c>
      <c r="S33" s="38">
        <v>4.5</v>
      </c>
      <c r="T33" s="37">
        <f>SUMPRODUCT(LTA!J33:AN33,LTA!J$101:AN$101,LTA!J$103:AN$103)</f>
        <v>176.92000000000002</v>
      </c>
      <c r="U33" s="37">
        <f>SUMPRODUCT(LTA!J33:AN33,LTA!J$102:AN$102,LTA!J$103:AN$103)</f>
        <v>102.08999999999999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-117</v>
      </c>
      <c r="AA33" s="75">
        <f>STOA!H33</f>
        <v>688.36000000000013</v>
      </c>
      <c r="AB33" s="75">
        <f>-STOA!N33</f>
        <v>0</v>
      </c>
      <c r="AC33">
        <f t="shared" si="0"/>
        <v>23.181268803177911</v>
      </c>
      <c r="AD33">
        <f t="shared" si="1"/>
        <v>2218.3080300249808</v>
      </c>
      <c r="AE33">
        <f>'IDT-1'!B33</f>
        <v>0</v>
      </c>
      <c r="AF33" s="24"/>
      <c r="AG33">
        <f t="shared" si="2"/>
        <v>2218.3080300249808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-141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11.472999999999999</v>
      </c>
      <c r="E34">
        <f>GT_NG!P34</f>
        <v>13.495601851851852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336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848.32377942879407</v>
      </c>
      <c r="P34" s="36">
        <v>33.766801477552562</v>
      </c>
      <c r="Q34" s="36">
        <v>17.920000000000002</v>
      </c>
      <c r="R34" s="38">
        <v>47.5</v>
      </c>
      <c r="S34" s="38">
        <v>4.5</v>
      </c>
      <c r="T34" s="37">
        <f>SUMPRODUCT(LTA!J34:AN34,LTA!J$101:AN$101,LTA!J$103:AN$103)</f>
        <v>208.07999999999998</v>
      </c>
      <c r="U34" s="37">
        <f>SUMPRODUCT(LTA!J34:AN34,LTA!J$102:AN$102,LTA!J$103:AN$103)</f>
        <v>99.49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-167</v>
      </c>
      <c r="AA34" s="75">
        <f>STOA!H34</f>
        <v>688.36000000000013</v>
      </c>
      <c r="AB34" s="75">
        <f>-STOA!N34</f>
        <v>0</v>
      </c>
      <c r="AC34">
        <f t="shared" si="0"/>
        <v>23.640346203886306</v>
      </c>
      <c r="AD34">
        <f t="shared" si="1"/>
        <v>2216.2638317208798</v>
      </c>
      <c r="AE34">
        <f>'IDT-1'!B34</f>
        <v>0</v>
      </c>
      <c r="AF34" s="24"/>
      <c r="AG34">
        <f t="shared" si="2"/>
        <v>2216.2638317208798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-119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11.472999999999999</v>
      </c>
      <c r="E35">
        <f>GT_NG!P35</f>
        <v>13.495601851851852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134.60499516656751</v>
      </c>
      <c r="J35">
        <f>Bawana_RLNG!P35</f>
        <v>0</v>
      </c>
      <c r="K35">
        <f>Bawana_Spot!P35</f>
        <v>336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853.69414315717222</v>
      </c>
      <c r="P35" s="36">
        <v>33.766551618503016</v>
      </c>
      <c r="Q35" s="36">
        <v>17.920000000000002</v>
      </c>
      <c r="R35" s="38">
        <v>47.5</v>
      </c>
      <c r="S35" s="38">
        <v>4.5</v>
      </c>
      <c r="T35" s="37">
        <f>SUMPRODUCT(LTA!J35:AN35,LTA!J$101:AN$101,LTA!J$103:AN$103)</f>
        <v>243.9</v>
      </c>
      <c r="U35" s="37">
        <f>SUMPRODUCT(LTA!J35:AN35,LTA!J$102:AN$102,LTA!J$103:AN$103)</f>
        <v>102.08999999999999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-406</v>
      </c>
      <c r="AA35" s="75">
        <f>STOA!H35</f>
        <v>882.91000000000008</v>
      </c>
      <c r="AB35" s="75">
        <f>-STOA!N35</f>
        <v>0</v>
      </c>
      <c r="AC35">
        <f t="shared" si="0"/>
        <v>27.277336601292255</v>
      </c>
      <c r="AD35">
        <f t="shared" si="1"/>
        <v>2257.9669551928027</v>
      </c>
      <c r="AE35">
        <f>'IDT-1'!B35</f>
        <v>0</v>
      </c>
      <c r="AF35" s="24"/>
      <c r="AG35">
        <f t="shared" si="2"/>
        <v>2257.9669551928027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-73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11.472999999999999</v>
      </c>
      <c r="E36">
        <f>GT_NG!P36</f>
        <v>13.495601851851852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134.60499516656751</v>
      </c>
      <c r="J36">
        <f>Bawana_RLNG!P36</f>
        <v>0</v>
      </c>
      <c r="K36">
        <f>Bawana_Spot!P36</f>
        <v>336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853.13656755673264</v>
      </c>
      <c r="P36" s="36">
        <v>33.766551618503016</v>
      </c>
      <c r="Q36" s="36">
        <v>17.920000000000002</v>
      </c>
      <c r="R36" s="38">
        <v>47.5</v>
      </c>
      <c r="S36" s="38">
        <v>4.5</v>
      </c>
      <c r="T36" s="37">
        <f>SUMPRODUCT(LTA!J36:AN36,LTA!J$101:AN$101,LTA!J$103:AN$103)</f>
        <v>277.48</v>
      </c>
      <c r="U36" s="37">
        <f>SUMPRODUCT(LTA!J36:AN36,LTA!J$102:AN$102,LTA!J$103:AN$103)</f>
        <v>101.29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-442</v>
      </c>
      <c r="AA36" s="75">
        <f>STOA!H36</f>
        <v>882.91000000000008</v>
      </c>
      <c r="AB36" s="75">
        <f>-STOA!N36</f>
        <v>0</v>
      </c>
      <c r="AC36">
        <f t="shared" si="0"/>
        <v>27.751312751645901</v>
      </c>
      <c r="AD36">
        <f t="shared" si="1"/>
        <v>2265.7154034420091</v>
      </c>
      <c r="AE36">
        <f>'IDT-1'!B36</f>
        <v>0</v>
      </c>
      <c r="AF36" s="24"/>
      <c r="AG36">
        <f t="shared" si="2"/>
        <v>2265.7154034420091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-61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11.472999999999999</v>
      </c>
      <c r="E37">
        <f>GT_NG!P37</f>
        <v>13.495601851851852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134.60499516656751</v>
      </c>
      <c r="J37">
        <f>Bawana_RLNG!P37</f>
        <v>0</v>
      </c>
      <c r="K37">
        <f>Bawana_Spot!P37</f>
        <v>336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898.34497113227178</v>
      </c>
      <c r="P37" s="36">
        <v>57.88</v>
      </c>
      <c r="Q37" s="36">
        <v>17.920000000000002</v>
      </c>
      <c r="R37" s="38">
        <v>47.5</v>
      </c>
      <c r="S37" s="38">
        <v>4.5</v>
      </c>
      <c r="T37" s="37">
        <f>SUMPRODUCT(LTA!J37:AN37,LTA!J$101:AN$101,LTA!J$103:AN$103)</f>
        <v>311.51</v>
      </c>
      <c r="U37" s="37">
        <f>SUMPRODUCT(LTA!J37:AN37,LTA!J$102:AN$102,LTA!J$103:AN$103)</f>
        <v>102.5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-471</v>
      </c>
      <c r="AA37" s="75">
        <f>STOA!H37</f>
        <v>882.91000000000008</v>
      </c>
      <c r="AB37" s="75">
        <f>-STOA!N37</f>
        <v>0</v>
      </c>
      <c r="AC37">
        <f t="shared" si="0"/>
        <v>29.214142191102351</v>
      </c>
      <c r="AD37">
        <f t="shared" si="1"/>
        <v>2299.8144259595888</v>
      </c>
      <c r="AE37">
        <f>'IDT-1'!B37</f>
        <v>0</v>
      </c>
      <c r="AF37" s="24"/>
      <c r="AG37">
        <f t="shared" si="2"/>
        <v>2299.8144259595888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-101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11.472999999999999</v>
      </c>
      <c r="E38">
        <f>GT_NG!P38</f>
        <v>13.495601851851852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134.60499516656751</v>
      </c>
      <c r="J38">
        <f>Bawana_RLNG!P38</f>
        <v>0</v>
      </c>
      <c r="K38">
        <f>Bawana_Spot!P38</f>
        <v>336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901.16084905035302</v>
      </c>
      <c r="P38" s="36">
        <v>57.88</v>
      </c>
      <c r="Q38" s="36">
        <v>25.29</v>
      </c>
      <c r="R38" s="38">
        <v>47.5</v>
      </c>
      <c r="S38" s="38">
        <v>4.5</v>
      </c>
      <c r="T38" s="37">
        <f>SUMPRODUCT(LTA!J38:AN38,LTA!J$101:AN$101,LTA!J$103:AN$103)</f>
        <v>346.2</v>
      </c>
      <c r="U38" s="37">
        <f>SUMPRODUCT(LTA!J38:AN38,LTA!J$102:AN$102,LTA!J$103:AN$103)</f>
        <v>107.2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-482</v>
      </c>
      <c r="AA38" s="75">
        <f>STOA!H38</f>
        <v>882.91000000000008</v>
      </c>
      <c r="AB38" s="75">
        <f>-STOA!N38</f>
        <v>0</v>
      </c>
      <c r="AC38">
        <f t="shared" si="0"/>
        <v>29.800002720112015</v>
      </c>
      <c r="AD38">
        <f t="shared" si="1"/>
        <v>2328.8044433486607</v>
      </c>
      <c r="AE38">
        <f>'IDT-1'!B38</f>
        <v>0</v>
      </c>
      <c r="AF38" s="24"/>
      <c r="AG38">
        <f t="shared" si="2"/>
        <v>2328.8044433486607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13.378587962962962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134.60499516656751</v>
      </c>
      <c r="J39">
        <f>Bawana_RLNG!P39</f>
        <v>0</v>
      </c>
      <c r="K39">
        <f>Bawana_Spot!P39</f>
        <v>337.93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909.65229474524244</v>
      </c>
      <c r="P39" s="36">
        <v>57.88</v>
      </c>
      <c r="Q39" s="36">
        <v>25.29</v>
      </c>
      <c r="R39" s="38">
        <v>47.5</v>
      </c>
      <c r="S39" s="38">
        <v>4.5</v>
      </c>
      <c r="T39" s="37">
        <f>SUMPRODUCT(LTA!J39:AN39,LTA!J$101:AN$101,LTA!J$103:AN$103)</f>
        <v>390.62</v>
      </c>
      <c r="U39" s="37">
        <f>SUMPRODUCT(LTA!J39:AN39,LTA!J$102:AN$102,LTA!J$103:AN$103)</f>
        <v>103.67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-509</v>
      </c>
      <c r="AA39" s="75">
        <f>STOA!H39</f>
        <v>885.81000000000006</v>
      </c>
      <c r="AB39" s="75">
        <f>-STOA!N39</f>
        <v>0</v>
      </c>
      <c r="AC39">
        <f t="shared" si="0"/>
        <v>30.455951492679759</v>
      </c>
      <c r="AD39">
        <f t="shared" si="1"/>
        <v>2358.0343263820932</v>
      </c>
      <c r="AE39">
        <f>'IDT-1'!B39</f>
        <v>0</v>
      </c>
      <c r="AF39" s="24"/>
      <c r="AG39">
        <f t="shared" si="2"/>
        <v>2358.0343263820932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13.378587962962962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134.60499516656751</v>
      </c>
      <c r="J40">
        <f>Bawana_RLNG!P40</f>
        <v>0</v>
      </c>
      <c r="K40">
        <f>Bawana_Spot!P40</f>
        <v>337.93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909.65229474524244</v>
      </c>
      <c r="P40" s="36">
        <v>57.88</v>
      </c>
      <c r="Q40" s="36">
        <v>25.29</v>
      </c>
      <c r="R40" s="38">
        <v>47.5</v>
      </c>
      <c r="S40" s="38">
        <v>4.5</v>
      </c>
      <c r="T40" s="37">
        <f>SUMPRODUCT(LTA!J40:AN40,LTA!J$101:AN$101,LTA!J$103:AN$103)</f>
        <v>419.45</v>
      </c>
      <c r="U40" s="37">
        <f>SUMPRODUCT(LTA!J40:AN40,LTA!J$102:AN$102,LTA!J$103:AN$103)</f>
        <v>102.67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-491</v>
      </c>
      <c r="AA40" s="75">
        <f>STOA!H40</f>
        <v>885.81000000000006</v>
      </c>
      <c r="AB40" s="75">
        <f>-STOA!N40</f>
        <v>0</v>
      </c>
      <c r="AC40">
        <f t="shared" si="0"/>
        <v>30.511829180457084</v>
      </c>
      <c r="AD40">
        <f t="shared" si="1"/>
        <v>2406.8084486943158</v>
      </c>
      <c r="AE40">
        <f>'IDT-1'!B40</f>
        <v>0</v>
      </c>
      <c r="AF40" s="24"/>
      <c r="AG40">
        <f t="shared" si="2"/>
        <v>2406.8084486943158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-104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13.378587962962962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134.60499516656751</v>
      </c>
      <c r="J41">
        <f>Bawana_RLNG!P41</f>
        <v>0</v>
      </c>
      <c r="K41">
        <f>Bawana_Spot!P41</f>
        <v>337.93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909.65229474524244</v>
      </c>
      <c r="P41" s="36">
        <v>57.88</v>
      </c>
      <c r="Q41" s="36">
        <v>25.29</v>
      </c>
      <c r="R41" s="38">
        <v>47.5</v>
      </c>
      <c r="S41" s="38">
        <v>4.5</v>
      </c>
      <c r="T41" s="37">
        <f>SUMPRODUCT(LTA!J41:AN41,LTA!J$101:AN$101,LTA!J$103:AN$103)</f>
        <v>447.99</v>
      </c>
      <c r="U41" s="37">
        <f>SUMPRODUCT(LTA!J41:AN41,LTA!J$102:AN$102,LTA!J$103:AN$103)</f>
        <v>117.27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-459</v>
      </c>
      <c r="AA41" s="75">
        <f>STOA!H41</f>
        <v>885.81000000000006</v>
      </c>
      <c r="AB41" s="75">
        <f>-STOA!N41</f>
        <v>0</v>
      </c>
      <c r="AC41">
        <f t="shared" si="0"/>
        <v>30.365935716963744</v>
      </c>
      <c r="AD41">
        <f t="shared" si="1"/>
        <v>2510.0943421578095</v>
      </c>
      <c r="AE41">
        <f>'IDT-1'!B41</f>
        <v>0</v>
      </c>
      <c r="AF41" s="24"/>
      <c r="AG41">
        <f t="shared" si="2"/>
        <v>2510.0943421578095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-76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13.378587962962962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134.60499516656751</v>
      </c>
      <c r="J42">
        <f>Bawana_RLNG!P42</f>
        <v>0</v>
      </c>
      <c r="K42">
        <f>Bawana_Spot!P42</f>
        <v>337.93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911.72384126231645</v>
      </c>
      <c r="P42" s="36">
        <v>57.88</v>
      </c>
      <c r="Q42" s="36">
        <v>25.29</v>
      </c>
      <c r="R42" s="38">
        <v>47.5</v>
      </c>
      <c r="S42" s="38">
        <v>4.5</v>
      </c>
      <c r="T42" s="37">
        <f>SUMPRODUCT(LTA!J42:AN42,LTA!J$101:AN$101,LTA!J$103:AN$103)</f>
        <v>471.83000000000004</v>
      </c>
      <c r="U42" s="37">
        <f>SUMPRODUCT(LTA!J42:AN42,LTA!J$102:AN$102,LTA!J$103:AN$103)</f>
        <v>120.27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-428</v>
      </c>
      <c r="AA42" s="75">
        <f>STOA!H42</f>
        <v>885.81000000000006</v>
      </c>
      <c r="AB42" s="75">
        <f>-STOA!N42</f>
        <v>0</v>
      </c>
      <c r="AC42">
        <f t="shared" si="0"/>
        <v>30.380071449135158</v>
      </c>
      <c r="AD42">
        <f t="shared" si="1"/>
        <v>2565.9917529427116</v>
      </c>
      <c r="AE42">
        <f>'IDT-1'!B42</f>
        <v>0</v>
      </c>
      <c r="AF42" s="24"/>
      <c r="AG42">
        <f t="shared" si="2"/>
        <v>2565.9917529427116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13.378587962962962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134.60499516656751</v>
      </c>
      <c r="J43">
        <f>Bawana_RLNG!P43</f>
        <v>0</v>
      </c>
      <c r="K43">
        <f>Bawana_Spot!P43</f>
        <v>337.93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915.5399396310321</v>
      </c>
      <c r="P43" s="36">
        <v>57.88</v>
      </c>
      <c r="Q43" s="36">
        <v>25.29</v>
      </c>
      <c r="R43" s="38">
        <v>47.5</v>
      </c>
      <c r="S43" s="38">
        <v>4.5</v>
      </c>
      <c r="T43" s="37">
        <f>SUMPRODUCT(LTA!J43:AN43,LTA!J$101:AN$101,LTA!J$103:AN$103)</f>
        <v>507.56</v>
      </c>
      <c r="U43" s="37">
        <f>SUMPRODUCT(LTA!J43:AN43,LTA!J$102:AN$102,LTA!J$103:AN$103)</f>
        <v>119.97000000000001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-411</v>
      </c>
      <c r="AA43" s="75">
        <f>STOA!H43</f>
        <v>886.78000000000009</v>
      </c>
      <c r="AB43" s="75">
        <f>-STOA!N43</f>
        <v>0</v>
      </c>
      <c r="AC43">
        <f t="shared" si="0"/>
        <v>30.768713621781707</v>
      </c>
      <c r="AD43">
        <f t="shared" si="1"/>
        <v>2599.8192091387809</v>
      </c>
      <c r="AE43">
        <f>'IDT-1'!B43</f>
        <v>0</v>
      </c>
      <c r="AF43" s="24"/>
      <c r="AG43">
        <f t="shared" si="2"/>
        <v>2599.8192091387809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-103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13.378587962962962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134.60499516656751</v>
      </c>
      <c r="J44">
        <f>Bawana_RLNG!P44</f>
        <v>0</v>
      </c>
      <c r="K44">
        <f>Bawana_Spot!P44</f>
        <v>337.93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920.89595403103203</v>
      </c>
      <c r="P44" s="36">
        <v>57.88</v>
      </c>
      <c r="Q44" s="36">
        <v>25.29</v>
      </c>
      <c r="R44" s="38">
        <v>47.5</v>
      </c>
      <c r="S44" s="38">
        <v>4.5</v>
      </c>
      <c r="T44" s="37">
        <f>SUMPRODUCT(LTA!J44:AN44,LTA!J$101:AN$101,LTA!J$103:AN$103)</f>
        <v>525.83999999999992</v>
      </c>
      <c r="U44" s="37">
        <f>SUMPRODUCT(LTA!J44:AN44,LTA!J$102:AN$102,LTA!J$103:AN$103)</f>
        <v>118.67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-395</v>
      </c>
      <c r="AA44" s="75">
        <f>STOA!H44</f>
        <v>886.78000000000009</v>
      </c>
      <c r="AB44" s="75">
        <f>-STOA!N44</f>
        <v>0</v>
      </c>
      <c r="AC44">
        <f t="shared" si="0"/>
        <v>30.668316780095481</v>
      </c>
      <c r="AD44">
        <f t="shared" si="1"/>
        <v>2656.2556203804675</v>
      </c>
      <c r="AE44">
        <f>'IDT-1'!B44</f>
        <v>0</v>
      </c>
      <c r="AF44" s="24"/>
      <c r="AG44">
        <f t="shared" si="2"/>
        <v>2656.2556203804675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-85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13.378587962962962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134.60499516656751</v>
      </c>
      <c r="J45">
        <f>Bawana_RLNG!P45</f>
        <v>0</v>
      </c>
      <c r="K45">
        <f>Bawana_Spot!P45</f>
        <v>337.93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921.38296896386157</v>
      </c>
      <c r="P45" s="36">
        <v>57.88</v>
      </c>
      <c r="Q45" s="36">
        <v>25.29</v>
      </c>
      <c r="R45" s="38">
        <v>47.5</v>
      </c>
      <c r="S45" s="38">
        <v>4.5</v>
      </c>
      <c r="T45" s="37">
        <f>SUMPRODUCT(LTA!J45:AN45,LTA!J$101:AN$101,LTA!J$103:AN$103)</f>
        <v>532.98</v>
      </c>
      <c r="U45" s="37">
        <f>SUMPRODUCT(LTA!J45:AN45,LTA!J$102:AN$102,LTA!J$103:AN$103)</f>
        <v>104.87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-365</v>
      </c>
      <c r="AA45" s="75">
        <f>STOA!H45</f>
        <v>886.78000000000009</v>
      </c>
      <c r="AB45" s="75">
        <f>-STOA!N45</f>
        <v>0</v>
      </c>
      <c r="AC45">
        <f t="shared" si="0"/>
        <v>29.930299929815231</v>
      </c>
      <c r="AD45">
        <f t="shared" si="1"/>
        <v>2731.8206521635771</v>
      </c>
      <c r="AE45">
        <f>'IDT-1'!B45</f>
        <v>0</v>
      </c>
      <c r="AF45" s="24"/>
      <c r="AG45">
        <f t="shared" si="2"/>
        <v>2731.8206521635771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-34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13.378587962962962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134.60499516656751</v>
      </c>
      <c r="J46">
        <f>Bawana_RLNG!P46</f>
        <v>0</v>
      </c>
      <c r="K46">
        <f>Bawana_Spot!P46</f>
        <v>337.93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922.10870892208948</v>
      </c>
      <c r="P46" s="36">
        <v>57.88</v>
      </c>
      <c r="Q46" s="36">
        <v>25.29</v>
      </c>
      <c r="R46" s="38">
        <v>47.5</v>
      </c>
      <c r="S46" s="38">
        <v>4.5</v>
      </c>
      <c r="T46" s="37">
        <f>SUMPRODUCT(LTA!J46:AN46,LTA!J$101:AN$101,LTA!J$103:AN$103)</f>
        <v>544.84</v>
      </c>
      <c r="U46" s="37">
        <f>SUMPRODUCT(LTA!J46:AN46,LTA!J$102:AN$102,LTA!J$103:AN$103)</f>
        <v>102.37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-352</v>
      </c>
      <c r="AA46" s="75">
        <f>STOA!H46</f>
        <v>886.78000000000009</v>
      </c>
      <c r="AB46" s="75">
        <f>-STOA!N46</f>
        <v>0</v>
      </c>
      <c r="AC46">
        <f t="shared" si="0"/>
        <v>29.760885413717673</v>
      </c>
      <c r="AD46">
        <f t="shared" si="1"/>
        <v>2772.0758066379026</v>
      </c>
      <c r="AE46">
        <f>'IDT-1'!B46</f>
        <v>0</v>
      </c>
      <c r="AF46" s="24"/>
      <c r="AG46">
        <f t="shared" si="2"/>
        <v>2772.0758066379026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-17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13.378587962962962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134.60499516656751</v>
      </c>
      <c r="J47">
        <f>Bawana_RLNG!P47</f>
        <v>0</v>
      </c>
      <c r="K47">
        <f>Bawana_Spot!P47</f>
        <v>337.93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858.60730341098372</v>
      </c>
      <c r="P47" s="36">
        <v>57.88</v>
      </c>
      <c r="Q47" s="36">
        <v>25.29</v>
      </c>
      <c r="R47" s="38">
        <v>47.5</v>
      </c>
      <c r="S47" s="38">
        <v>3.71</v>
      </c>
      <c r="T47" s="37">
        <f>SUMPRODUCT(LTA!J47:AN47,LTA!J$101:AN$101,LTA!J$103:AN$103)</f>
        <v>552.58999999999992</v>
      </c>
      <c r="U47" s="37">
        <f>SUMPRODUCT(LTA!J47:AN47,LTA!J$102:AN$102,LTA!J$103:AN$103)</f>
        <v>99.87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-313</v>
      </c>
      <c r="AA47" s="75">
        <f>STOA!H47</f>
        <v>886.78000000000009</v>
      </c>
      <c r="AB47" s="75">
        <f>-STOA!N47</f>
        <v>0</v>
      </c>
      <c r="AC47">
        <f t="shared" si="0"/>
        <v>29.357804774830598</v>
      </c>
      <c r="AD47">
        <f t="shared" si="1"/>
        <v>2836.9674817656842</v>
      </c>
      <c r="AE47">
        <f>'IDT-1'!B47</f>
        <v>0</v>
      </c>
      <c r="AF47" s="24"/>
      <c r="AG47">
        <f t="shared" si="2"/>
        <v>2836.9674817656842</v>
      </c>
      <c r="AI47" s="34">
        <f>PXIL!H47</f>
        <v>0</v>
      </c>
      <c r="AJ47" s="34">
        <f>PXIL!N47</f>
        <v>0</v>
      </c>
      <c r="AK47" s="34">
        <f>RTM_IEX!H47</f>
        <v>67.53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13.378587962962962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134.60499516656751</v>
      </c>
      <c r="J48">
        <f>Bawana_RLNG!P48</f>
        <v>0</v>
      </c>
      <c r="K48">
        <f>Bawana_Spot!P48</f>
        <v>337.93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858.60730341098372</v>
      </c>
      <c r="P48" s="36">
        <v>57.88</v>
      </c>
      <c r="Q48" s="36">
        <v>25.29</v>
      </c>
      <c r="R48" s="38">
        <v>47.5</v>
      </c>
      <c r="S48" s="38">
        <v>3.71</v>
      </c>
      <c r="T48" s="37">
        <f>SUMPRODUCT(LTA!J48:AN48,LTA!J$101:AN$101,LTA!J$103:AN$103)</f>
        <v>554.53</v>
      </c>
      <c r="U48" s="37">
        <f>SUMPRODUCT(LTA!J48:AN48,LTA!J$102:AN$102,LTA!J$103:AN$103)</f>
        <v>97.88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-271</v>
      </c>
      <c r="AA48" s="75">
        <f>STOA!H48</f>
        <v>886.78000000000009</v>
      </c>
      <c r="AB48" s="75">
        <f>-STOA!N48</f>
        <v>0</v>
      </c>
      <c r="AC48">
        <f t="shared" si="0"/>
        <v>28.863836150385254</v>
      </c>
      <c r="AD48">
        <f t="shared" si="1"/>
        <v>2863.0114503901291</v>
      </c>
      <c r="AE48">
        <f>'IDT-1'!B48</f>
        <v>0</v>
      </c>
      <c r="AF48" s="24"/>
      <c r="AG48">
        <f t="shared" si="2"/>
        <v>2863.0114503901291</v>
      </c>
      <c r="AI48" s="34">
        <f>PXIL!H48</f>
        <v>0</v>
      </c>
      <c r="AJ48" s="34">
        <f>PXIL!N48</f>
        <v>0</v>
      </c>
      <c r="AK48" s="34">
        <f>RTM_IEX!H48</f>
        <v>51.13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13.378587962962962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134.60499516656751</v>
      </c>
      <c r="J49">
        <f>Bawana_RLNG!P49</f>
        <v>0</v>
      </c>
      <c r="K49">
        <f>Bawana_Spot!P49</f>
        <v>337.93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940.66233562142736</v>
      </c>
      <c r="P49" s="36">
        <v>57.88</v>
      </c>
      <c r="Q49" s="36">
        <v>25.29</v>
      </c>
      <c r="R49" s="38">
        <v>47.5</v>
      </c>
      <c r="S49" s="38">
        <v>3.71</v>
      </c>
      <c r="T49" s="37">
        <f>SUMPRODUCT(LTA!J49:AN49,LTA!J$101:AN$101,LTA!J$103:AN$103)</f>
        <v>558.58999999999992</v>
      </c>
      <c r="U49" s="37">
        <f>SUMPRODUCT(LTA!J49:AN49,LTA!J$102:AN$102,LTA!J$103:AN$103)</f>
        <v>98.9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-249</v>
      </c>
      <c r="AA49" s="75">
        <f>STOA!H49</f>
        <v>886.78000000000009</v>
      </c>
      <c r="AB49" s="75">
        <f>-STOA!N49</f>
        <v>0</v>
      </c>
      <c r="AC49">
        <f t="shared" si="0"/>
        <v>29.149336105503206</v>
      </c>
      <c r="AD49">
        <f t="shared" si="1"/>
        <v>2900.7309826454552</v>
      </c>
      <c r="AE49">
        <f>'IDT-1'!B49</f>
        <v>0</v>
      </c>
      <c r="AF49" s="24"/>
      <c r="AG49">
        <f t="shared" si="2"/>
        <v>2900.7309826454552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13.378587962962962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134.60499516656751</v>
      </c>
      <c r="J50">
        <f>Bawana_RLNG!P50</f>
        <v>0</v>
      </c>
      <c r="K50">
        <f>Bawana_Spot!P50</f>
        <v>337.93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945.71617903000788</v>
      </c>
      <c r="P50" s="36">
        <v>57.88</v>
      </c>
      <c r="Q50" s="36">
        <v>25.29</v>
      </c>
      <c r="R50" s="38">
        <v>47.5</v>
      </c>
      <c r="S50" s="38">
        <v>3.71</v>
      </c>
      <c r="T50" s="37">
        <f>SUMPRODUCT(LTA!J50:AN50,LTA!J$101:AN$101,LTA!J$103:AN$103)</f>
        <v>558.79</v>
      </c>
      <c r="U50" s="37">
        <f>SUMPRODUCT(LTA!J50:AN50,LTA!J$102:AN$102,LTA!J$103:AN$103)</f>
        <v>97.9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-215</v>
      </c>
      <c r="AA50" s="75">
        <f>STOA!H50</f>
        <v>886.78000000000009</v>
      </c>
      <c r="AB50" s="75">
        <f>-STOA!N50</f>
        <v>0</v>
      </c>
      <c r="AC50">
        <f t="shared" si="0"/>
        <v>28.947875973838389</v>
      </c>
      <c r="AD50">
        <f t="shared" si="1"/>
        <v>2933.1862861857003</v>
      </c>
      <c r="AE50">
        <f>'IDT-1'!B50</f>
        <v>0</v>
      </c>
      <c r="AF50" s="24"/>
      <c r="AG50">
        <f t="shared" si="2"/>
        <v>2933.1862861857003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-26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13.378587962962962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134.60499516656751</v>
      </c>
      <c r="J51">
        <f>Bawana_RLNG!P51</f>
        <v>0</v>
      </c>
      <c r="K51">
        <f>Bawana_Spot!P51</f>
        <v>337.93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933.71359423568424</v>
      </c>
      <c r="P51" s="36">
        <v>58.27</v>
      </c>
      <c r="Q51" s="36">
        <v>25.29</v>
      </c>
      <c r="R51" s="38">
        <v>47.5</v>
      </c>
      <c r="S51" s="38">
        <v>3.71</v>
      </c>
      <c r="T51" s="37">
        <f>SUMPRODUCT(LTA!J51:AN51,LTA!J$101:AN$101,LTA!J$103:AN$103)</f>
        <v>558.72</v>
      </c>
      <c r="U51" s="37">
        <f>SUMPRODUCT(LTA!J51:AN51,LTA!J$102:AN$102,LTA!J$103:AN$103)</f>
        <v>96.9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-186</v>
      </c>
      <c r="AA51" s="75">
        <f>STOA!H51</f>
        <v>886.78000000000009</v>
      </c>
      <c r="AB51" s="75">
        <f>-STOA!N51</f>
        <v>0</v>
      </c>
      <c r="AC51">
        <f t="shared" si="0"/>
        <v>28.375428586697168</v>
      </c>
      <c r="AD51">
        <f t="shared" si="1"/>
        <v>2976.0761487785176</v>
      </c>
      <c r="AE51">
        <f>'IDT-1'!B51</f>
        <v>0</v>
      </c>
      <c r="AF51" s="24"/>
      <c r="AG51">
        <f t="shared" si="2"/>
        <v>2976.0761487785176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13.378587962962962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134.60499516656751</v>
      </c>
      <c r="J52">
        <f>Bawana_RLNG!P52</f>
        <v>0</v>
      </c>
      <c r="K52">
        <f>Bawana_Spot!P52</f>
        <v>337.93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934.70647741661855</v>
      </c>
      <c r="P52" s="36">
        <v>58.27</v>
      </c>
      <c r="Q52" s="36">
        <v>25.29</v>
      </c>
      <c r="R52" s="38">
        <v>47.5</v>
      </c>
      <c r="S52" s="38">
        <v>3.71</v>
      </c>
      <c r="T52" s="37">
        <f>SUMPRODUCT(LTA!J52:AN52,LTA!J$101:AN$101,LTA!J$103:AN$103)</f>
        <v>557.68000000000006</v>
      </c>
      <c r="U52" s="37">
        <f>SUMPRODUCT(LTA!J52:AN52,LTA!J$102:AN$102,LTA!J$103:AN$103)</f>
        <v>96.9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-143</v>
      </c>
      <c r="AA52" s="75">
        <f>STOA!H52</f>
        <v>886.78000000000009</v>
      </c>
      <c r="AB52" s="75">
        <f>-STOA!N52</f>
        <v>0</v>
      </c>
      <c r="AC52">
        <f t="shared" si="0"/>
        <v>28.010773023246792</v>
      </c>
      <c r="AD52">
        <f t="shared" si="1"/>
        <v>3019.3936875229028</v>
      </c>
      <c r="AE52">
        <f>'IDT-1'!B52</f>
        <v>0</v>
      </c>
      <c r="AF52" s="24"/>
      <c r="AG52">
        <f t="shared" si="2"/>
        <v>3019.3936875229028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13.378587962962962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134.60499516656751</v>
      </c>
      <c r="J53">
        <f>Bawana_RLNG!P53</f>
        <v>0</v>
      </c>
      <c r="K53">
        <f>Bawana_Spot!P53</f>
        <v>337.93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962.68700813536111</v>
      </c>
      <c r="P53" s="36">
        <v>57.879999999999995</v>
      </c>
      <c r="Q53" s="36">
        <v>25.29</v>
      </c>
      <c r="R53" s="38">
        <v>47.5</v>
      </c>
      <c r="S53" s="38">
        <v>7.66</v>
      </c>
      <c r="T53" s="37">
        <f>SUMPRODUCT(LTA!J53:AN53,LTA!J$101:AN$101,LTA!J$103:AN$103)</f>
        <v>560.96</v>
      </c>
      <c r="U53" s="37">
        <f>SUMPRODUCT(LTA!J53:AN53,LTA!J$102:AN$102,LTA!J$103:AN$103)</f>
        <v>101.9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-124</v>
      </c>
      <c r="AA53" s="75">
        <f>STOA!H53</f>
        <v>886.78000000000009</v>
      </c>
      <c r="AB53" s="75">
        <f>-STOA!N53</f>
        <v>0</v>
      </c>
      <c r="AC53">
        <f t="shared" si="0"/>
        <v>28.184313484511335</v>
      </c>
      <c r="AD53">
        <f t="shared" si="1"/>
        <v>3078.040677780381</v>
      </c>
      <c r="AE53">
        <f>'IDT-1'!B53</f>
        <v>0</v>
      </c>
      <c r="AF53" s="24"/>
      <c r="AG53">
        <f t="shared" si="2"/>
        <v>3078.040677780381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13.378587962962962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134.60499516656751</v>
      </c>
      <c r="J54">
        <f>Bawana_RLNG!P54</f>
        <v>0</v>
      </c>
      <c r="K54">
        <f>Bawana_Spot!P54</f>
        <v>337.93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962.480723643224</v>
      </c>
      <c r="P54" s="36">
        <v>57.877127543424322</v>
      </c>
      <c r="Q54" s="36">
        <v>25.29</v>
      </c>
      <c r="R54" s="38">
        <v>47.5</v>
      </c>
      <c r="S54" s="38">
        <v>7.66</v>
      </c>
      <c r="T54" s="37">
        <f>SUMPRODUCT(LTA!J54:AN54,LTA!J$101:AN$101,LTA!J$103:AN$103)</f>
        <v>561.91000000000008</v>
      </c>
      <c r="U54" s="37">
        <f>SUMPRODUCT(LTA!J54:AN54,LTA!J$102:AN$102,LTA!J$103:AN$103)</f>
        <v>102.9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-76</v>
      </c>
      <c r="AA54" s="75">
        <f>STOA!H54</f>
        <v>886.78000000000009</v>
      </c>
      <c r="AB54" s="75">
        <f>-STOA!N54</f>
        <v>0</v>
      </c>
      <c r="AC54">
        <f t="shared" si="0"/>
        <v>27.792320995347474</v>
      </c>
      <c r="AD54">
        <f t="shared" si="1"/>
        <v>3128.1735133208317</v>
      </c>
      <c r="AE54">
        <f>'IDT-1'!B54</f>
        <v>0</v>
      </c>
      <c r="AF54" s="24"/>
      <c r="AG54">
        <f t="shared" si="2"/>
        <v>3128.1735133208317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13.378587962962962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337.93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988.66210794585277</v>
      </c>
      <c r="P55" s="36">
        <v>57.877127543424322</v>
      </c>
      <c r="Q55" s="36">
        <v>25.29</v>
      </c>
      <c r="R55" s="38">
        <v>47.5</v>
      </c>
      <c r="S55" s="38">
        <v>7.66</v>
      </c>
      <c r="T55" s="37">
        <f>SUMPRODUCT(LTA!J55:AN55,LTA!J$101:AN$101,LTA!J$103:AN$103)</f>
        <v>555.47</v>
      </c>
      <c r="U55" s="37">
        <f>SUMPRODUCT(LTA!J55:AN55,LTA!J$102:AN$102,LTA!J$103:AN$103)</f>
        <v>99.9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-30</v>
      </c>
      <c r="AA55" s="75">
        <f>STOA!H55</f>
        <v>886.78000000000009</v>
      </c>
      <c r="AB55" s="75">
        <f>-STOA!N55</f>
        <v>0</v>
      </c>
      <c r="AC55">
        <f t="shared" si="0"/>
        <v>28.204067711286836</v>
      </c>
      <c r="AD55">
        <f t="shared" si="1"/>
        <v>3112.5081557409535</v>
      </c>
      <c r="AE55">
        <f>'IDT-1'!B55</f>
        <v>0</v>
      </c>
      <c r="AF55" s="24"/>
      <c r="AG55">
        <f t="shared" si="2"/>
        <v>3112.5081557409535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-78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13.378587962962962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337.93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988.594515126847</v>
      </c>
      <c r="P56" s="36">
        <v>57.877127543424322</v>
      </c>
      <c r="Q56" s="36">
        <v>25.29</v>
      </c>
      <c r="R56" s="38">
        <v>47.5</v>
      </c>
      <c r="S56" s="38">
        <v>7.66</v>
      </c>
      <c r="T56" s="37">
        <f>SUMPRODUCT(LTA!J56:AN56,LTA!J$101:AN$101,LTA!J$103:AN$103)</f>
        <v>556.79999999999995</v>
      </c>
      <c r="U56" s="37">
        <f>SUMPRODUCT(LTA!J56:AN56,LTA!J$102:AN$102,LTA!J$103:AN$103)</f>
        <v>100.9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-17</v>
      </c>
      <c r="AA56" s="75">
        <f>STOA!H56</f>
        <v>886.78000000000009</v>
      </c>
      <c r="AB56" s="75">
        <f>-STOA!N56</f>
        <v>0</v>
      </c>
      <c r="AC56">
        <f t="shared" si="0"/>
        <v>27.977408357585407</v>
      </c>
      <c r="AD56">
        <f t="shared" si="1"/>
        <v>3143.9972222756492</v>
      </c>
      <c r="AE56">
        <f>'IDT-1'!B56</f>
        <v>0</v>
      </c>
      <c r="AF56" s="24"/>
      <c r="AG56">
        <f t="shared" si="2"/>
        <v>3143.9972222756492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-62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13.378587962962962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337.93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984.94436807512227</v>
      </c>
      <c r="P57" s="36">
        <v>57.877127543424322</v>
      </c>
      <c r="Q57" s="36">
        <v>25.29</v>
      </c>
      <c r="R57" s="38">
        <v>47.5</v>
      </c>
      <c r="S57" s="38">
        <v>7.66</v>
      </c>
      <c r="T57" s="37">
        <f>SUMPRODUCT(LTA!J57:AN57,LTA!J$101:AN$101,LTA!J$103:AN$103)</f>
        <v>555.25</v>
      </c>
      <c r="U57" s="37">
        <f>SUMPRODUCT(LTA!J57:AN57,LTA!J$102:AN$102,LTA!J$103:AN$103)</f>
        <v>101.9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886.78000000000009</v>
      </c>
      <c r="AB57" s="75">
        <f>-STOA!N57</f>
        <v>0</v>
      </c>
      <c r="AC57">
        <f t="shared" si="0"/>
        <v>28.602877424892267</v>
      </c>
      <c r="AD57">
        <f t="shared" si="1"/>
        <v>3061.1716061566181</v>
      </c>
      <c r="AE57">
        <f>'IDT-1'!B57</f>
        <v>0</v>
      </c>
      <c r="AF57" s="24"/>
      <c r="AG57">
        <f t="shared" si="2"/>
        <v>3061.1716061566181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-157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13.378587962962962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337.93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989.29595012681</v>
      </c>
      <c r="P58" s="36">
        <v>112.7954831217715</v>
      </c>
      <c r="Q58" s="36">
        <v>25.29</v>
      </c>
      <c r="R58" s="38">
        <v>47.5</v>
      </c>
      <c r="S58" s="38">
        <v>7.66</v>
      </c>
      <c r="T58" s="37">
        <f>SUMPRODUCT(LTA!J58:AN58,LTA!J$101:AN$101,LTA!J$103:AN$103)</f>
        <v>556.76</v>
      </c>
      <c r="U58" s="37">
        <f>SUMPRODUCT(LTA!J58:AN58,LTA!J$102:AN$102,LTA!J$103:AN$103)</f>
        <v>102.9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886.78000000000009</v>
      </c>
      <c r="AB58" s="75">
        <f>-STOA!N58</f>
        <v>0</v>
      </c>
      <c r="AC58">
        <f t="shared" si="0"/>
        <v>29.426790579080564</v>
      </c>
      <c r="AD58">
        <f t="shared" si="1"/>
        <v>3086.1276306324639</v>
      </c>
      <c r="AE58">
        <f>'IDT-1'!B58</f>
        <v>0</v>
      </c>
      <c r="AF58" s="24"/>
      <c r="AG58">
        <f t="shared" si="2"/>
        <v>3086.1276306324639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-193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12.383313468414778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337.93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1075.8094679384187</v>
      </c>
      <c r="P59" s="36">
        <v>118.30548314435156</v>
      </c>
      <c r="Q59" s="36">
        <v>38.419999999999995</v>
      </c>
      <c r="R59" s="38">
        <v>47.5</v>
      </c>
      <c r="S59" s="38">
        <v>7.66</v>
      </c>
      <c r="T59" s="37">
        <f>SUMPRODUCT(LTA!J59:AN59,LTA!J$101:AN$101,LTA!J$103:AN$103)</f>
        <v>549.01</v>
      </c>
      <c r="U59" s="37">
        <f>SUMPRODUCT(LTA!J59:AN59,LTA!J$102:AN$102,LTA!J$103:AN$103)</f>
        <v>99.9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692.51000000000022</v>
      </c>
      <c r="AB59" s="75">
        <f>-STOA!N59</f>
        <v>0</v>
      </c>
      <c r="AC59">
        <f t="shared" si="0"/>
        <v>27.571484053871746</v>
      </c>
      <c r="AD59">
        <f t="shared" si="1"/>
        <v>3106.1211804973136</v>
      </c>
      <c r="AE59">
        <f>'IDT-1'!B59</f>
        <v>0</v>
      </c>
      <c r="AF59" s="24"/>
      <c r="AG59">
        <f t="shared" si="2"/>
        <v>3106.1211804973136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-74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12.383313468414778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337.93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1144.2141555394887</v>
      </c>
      <c r="P60" s="36">
        <v>118.30548314435156</v>
      </c>
      <c r="Q60" s="36">
        <v>38.419999999999995</v>
      </c>
      <c r="R60" s="38">
        <v>47.5</v>
      </c>
      <c r="S60" s="38">
        <v>7.66</v>
      </c>
      <c r="T60" s="37">
        <f>SUMPRODUCT(LTA!J60:AN60,LTA!J$101:AN$101,LTA!J$103:AN$103)</f>
        <v>540.03</v>
      </c>
      <c r="U60" s="37">
        <f>SUMPRODUCT(LTA!J60:AN60,LTA!J$102:AN$102,LTA!J$103:AN$103)</f>
        <v>100.4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692.51000000000022</v>
      </c>
      <c r="AB60" s="75">
        <f>-STOA!N60</f>
        <v>0</v>
      </c>
      <c r="AC60">
        <f t="shared" si="0"/>
        <v>28.388284265541632</v>
      </c>
      <c r="AD60">
        <f t="shared" si="1"/>
        <v>3128.2290678867139</v>
      </c>
      <c r="AE60">
        <f>'IDT-1'!B60</f>
        <v>0</v>
      </c>
      <c r="AF60" s="24"/>
      <c r="AG60">
        <f t="shared" si="2"/>
        <v>3128.2290678867139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-111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12.383313468414778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337.93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1211.4719008501647</v>
      </c>
      <c r="P61" s="36">
        <v>118.30548314435156</v>
      </c>
      <c r="Q61" s="36">
        <v>38.225023659305997</v>
      </c>
      <c r="R61" s="38">
        <v>47.5</v>
      </c>
      <c r="S61" s="38">
        <v>7.66</v>
      </c>
      <c r="T61" s="37">
        <f>SUMPRODUCT(LTA!J61:AN61,LTA!J$101:AN$101,LTA!J$103:AN$103)</f>
        <v>482.89000000000004</v>
      </c>
      <c r="U61" s="37">
        <f>SUMPRODUCT(LTA!J61:AN61,LTA!J$102:AN$102,LTA!J$103:AN$103)</f>
        <v>101.4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692.51000000000022</v>
      </c>
      <c r="AB61" s="75">
        <f>-STOA!N61</f>
        <v>0</v>
      </c>
      <c r="AC61">
        <f t="shared" si="0"/>
        <v>27.988708376845914</v>
      </c>
      <c r="AD61">
        <f t="shared" si="1"/>
        <v>3197.5514127453916</v>
      </c>
      <c r="AE61">
        <f>'IDT-1'!B61</f>
        <v>0</v>
      </c>
      <c r="AF61" s="24"/>
      <c r="AG61">
        <f t="shared" si="2"/>
        <v>3197.5514127453916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-53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12.383313468414778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337.93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1232.95412486849</v>
      </c>
      <c r="P62" s="36">
        <v>118.30548314435156</v>
      </c>
      <c r="Q62" s="36">
        <v>38.225023659305997</v>
      </c>
      <c r="R62" s="38">
        <v>47.5</v>
      </c>
      <c r="S62" s="38">
        <v>7.66</v>
      </c>
      <c r="T62" s="37">
        <f>SUMPRODUCT(LTA!J62:AN62,LTA!J$101:AN$101,LTA!J$103:AN$103)</f>
        <v>466.40999999999997</v>
      </c>
      <c r="U62" s="37">
        <f>SUMPRODUCT(LTA!J62:AN62,LTA!J$102:AN$102,LTA!J$103:AN$103)</f>
        <v>102.9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692.51000000000022</v>
      </c>
      <c r="AB62" s="75">
        <f>-STOA!N62</f>
        <v>0</v>
      </c>
      <c r="AC62">
        <f t="shared" si="0"/>
        <v>27.840019273202508</v>
      </c>
      <c r="AD62">
        <f t="shared" si="1"/>
        <v>3228.2023258673603</v>
      </c>
      <c r="AE62">
        <f>'IDT-1'!B62</f>
        <v>0</v>
      </c>
      <c r="AF62" s="24"/>
      <c r="AG62">
        <f t="shared" si="2"/>
        <v>3228.2023258673603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-29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12.383313468414778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373.93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1224.5050733176349</v>
      </c>
      <c r="P63" s="36">
        <v>118.30548314435156</v>
      </c>
      <c r="Q63" s="36">
        <v>38.22</v>
      </c>
      <c r="R63" s="38">
        <v>47.5</v>
      </c>
      <c r="S63" s="38">
        <v>7.66</v>
      </c>
      <c r="T63" s="37">
        <f>SUMPRODUCT(LTA!J63:AN63,LTA!J$101:AN$101,LTA!J$103:AN$103)</f>
        <v>447.48</v>
      </c>
      <c r="U63" s="37">
        <f>SUMPRODUCT(LTA!J63:AN63,LTA!J$102:AN$102,LTA!J$103:AN$103)</f>
        <v>104.9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692.51000000000022</v>
      </c>
      <c r="AB63" s="75">
        <f>-STOA!N63</f>
        <v>0</v>
      </c>
      <c r="AC63">
        <f t="shared" si="0"/>
        <v>28.372329467415373</v>
      </c>
      <c r="AD63">
        <f t="shared" si="1"/>
        <v>3349.2859404629862</v>
      </c>
      <c r="AE63">
        <f>'IDT-1'!B63</f>
        <v>0</v>
      </c>
      <c r="AF63" s="24"/>
      <c r="AG63">
        <f t="shared" si="2"/>
        <v>3349.2859404629862</v>
      </c>
      <c r="AI63" s="34">
        <f>PXIL!H63</f>
        <v>0</v>
      </c>
      <c r="AJ63" s="34">
        <f>PXIL!N63</f>
        <v>0</v>
      </c>
      <c r="AK63" s="34">
        <f>RTM_IEX!H63</f>
        <v>82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12.383313468414778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453.92999999999989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992.19715022441437</v>
      </c>
      <c r="P64" s="36">
        <v>118.30548314435156</v>
      </c>
      <c r="Q64" s="36">
        <v>38.22</v>
      </c>
      <c r="R64" s="38">
        <v>47.5</v>
      </c>
      <c r="S64" s="38">
        <v>7.66</v>
      </c>
      <c r="T64" s="37">
        <f>SUMPRODUCT(LTA!J64:AN64,LTA!J$101:AN$101,LTA!J$103:AN$103)</f>
        <v>429.85999999999996</v>
      </c>
      <c r="U64" s="37">
        <f>SUMPRODUCT(LTA!J64:AN64,LTA!J$102:AN$102,LTA!J$103:AN$103)</f>
        <v>107.4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692.51000000000022</v>
      </c>
      <c r="AB64" s="75">
        <f>-STOA!N64</f>
        <v>0</v>
      </c>
      <c r="AC64">
        <f t="shared" si="0"/>
        <v>28.489358913432319</v>
      </c>
      <c r="AD64">
        <f t="shared" si="1"/>
        <v>3363.100987923749</v>
      </c>
      <c r="AE64">
        <f>'IDT-1'!B64</f>
        <v>0</v>
      </c>
      <c r="AF64" s="24"/>
      <c r="AG64">
        <f t="shared" si="2"/>
        <v>3363.100987923749</v>
      </c>
      <c r="AI64" s="34">
        <f>PXIL!H64</f>
        <v>0</v>
      </c>
      <c r="AJ64" s="34">
        <f>PXIL!N64</f>
        <v>0</v>
      </c>
      <c r="AK64" s="34">
        <f>RTM_IEX!H64</f>
        <v>263.36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12.383313468414778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473.92999999999989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1001.4808235989215</v>
      </c>
      <c r="P65" s="36">
        <v>118.30548314435156</v>
      </c>
      <c r="Q65" s="36">
        <v>38.22</v>
      </c>
      <c r="R65" s="38">
        <v>47.5</v>
      </c>
      <c r="S65" s="38">
        <v>7.66</v>
      </c>
      <c r="T65" s="37">
        <f>SUMPRODUCT(LTA!J65:AN65,LTA!J$101:AN$101,LTA!J$103:AN$103)</f>
        <v>411.02</v>
      </c>
      <c r="U65" s="37">
        <f>SUMPRODUCT(LTA!J65:AN65,LTA!J$102:AN$102,LTA!J$103:AN$103)</f>
        <v>114.9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692.51000000000022</v>
      </c>
      <c r="AB65" s="75">
        <f>-STOA!N65</f>
        <v>0</v>
      </c>
      <c r="AC65">
        <f t="shared" si="0"/>
        <v>27.797397769778179</v>
      </c>
      <c r="AD65">
        <f t="shared" si="1"/>
        <v>3281.4166224419096</v>
      </c>
      <c r="AE65">
        <f>'IDT-1'!B65</f>
        <v>0</v>
      </c>
      <c r="AF65" s="24"/>
      <c r="AG65">
        <f t="shared" si="2"/>
        <v>3281.4166224419096</v>
      </c>
      <c r="AI65" s="34">
        <f>PXIL!H65</f>
        <v>0</v>
      </c>
      <c r="AJ65" s="34">
        <f>PXIL!N65</f>
        <v>0</v>
      </c>
      <c r="AK65" s="34">
        <f>RTM_IEX!H65</f>
        <v>163.04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12.383313468414778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473.92999999999989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1006.69163447185</v>
      </c>
      <c r="P66" s="36">
        <v>118.30548314435156</v>
      </c>
      <c r="Q66" s="36">
        <v>38.22</v>
      </c>
      <c r="R66" s="38">
        <v>47.5</v>
      </c>
      <c r="S66" s="38">
        <v>7.66</v>
      </c>
      <c r="T66" s="37">
        <f>SUMPRODUCT(LTA!J66:AN66,LTA!J$101:AN$101,LTA!J$103:AN$103)</f>
        <v>394.06</v>
      </c>
      <c r="U66" s="37">
        <f>SUMPRODUCT(LTA!J66:AN66,LTA!J$102:AN$102,LTA!J$103:AN$103)</f>
        <v>118.4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692.51000000000022</v>
      </c>
      <c r="AB66" s="75">
        <f>-STOA!N66</f>
        <v>0</v>
      </c>
      <c r="AC66">
        <f t="shared" si="0"/>
        <v>27.760528581110776</v>
      </c>
      <c r="AD66">
        <f t="shared" si="1"/>
        <v>3277.0643025035056</v>
      </c>
      <c r="AE66">
        <f>'IDT-1'!B66</f>
        <v>0</v>
      </c>
      <c r="AF66" s="24"/>
      <c r="AG66">
        <f t="shared" si="2"/>
        <v>3277.0643025035056</v>
      </c>
      <c r="AI66" s="34">
        <f>PXIL!H66</f>
        <v>0</v>
      </c>
      <c r="AJ66" s="34">
        <f>PXIL!N66</f>
        <v>0</v>
      </c>
      <c r="AK66" s="34">
        <f>RTM_IEX!H66</f>
        <v>166.9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12.383313468414778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337.93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1235.9786888846395</v>
      </c>
      <c r="P67" s="36">
        <v>118.30548314435156</v>
      </c>
      <c r="Q67" s="36">
        <v>38.22</v>
      </c>
      <c r="R67" s="38">
        <v>47.5</v>
      </c>
      <c r="S67" s="38">
        <v>7.66</v>
      </c>
      <c r="T67" s="37">
        <f>SUMPRODUCT(LTA!J67:AN67,LTA!J$101:AN$101,LTA!J$103:AN$103)</f>
        <v>379.3</v>
      </c>
      <c r="U67" s="37">
        <f>SUMPRODUCT(LTA!J67:AN67,LTA!J$102:AN$102,LTA!J$103:AN$103)</f>
        <v>138.79999999999998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692.36</v>
      </c>
      <c r="AB67" s="75">
        <f>-STOA!N67</f>
        <v>0</v>
      </c>
      <c r="AC67">
        <f t="shared" si="0"/>
        <v>27.504387838178211</v>
      </c>
      <c r="AD67">
        <f t="shared" si="1"/>
        <v>3246.8274976592284</v>
      </c>
      <c r="AE67">
        <f>'IDT-1'!B67</f>
        <v>0</v>
      </c>
      <c r="AF67" s="24"/>
      <c r="AG67">
        <f t="shared" si="2"/>
        <v>3246.8274976592284</v>
      </c>
      <c r="AI67" s="34">
        <f>PXIL!H67</f>
        <v>0</v>
      </c>
      <c r="AJ67" s="34">
        <f>PXIL!N67</f>
        <v>0</v>
      </c>
      <c r="AK67" s="34">
        <f>RTM_IEX!H67</f>
        <v>37.630000000000003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12.383313468414778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337.93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1237.9680984509321</v>
      </c>
      <c r="P68" s="36">
        <v>118.30548314435156</v>
      </c>
      <c r="Q68" s="36">
        <v>38.22</v>
      </c>
      <c r="R68" s="38">
        <v>47.5</v>
      </c>
      <c r="S68" s="38">
        <v>7.66</v>
      </c>
      <c r="T68" s="37">
        <f>SUMPRODUCT(LTA!J68:AN68,LTA!J$101:AN$101,LTA!J$103:AN$103)</f>
        <v>354.21</v>
      </c>
      <c r="U68" s="37">
        <f>SUMPRODUCT(LTA!J68:AN68,LTA!J$102:AN$102,LTA!J$103:AN$103)</f>
        <v>147.29999999999998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692.36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27.268342878535066</v>
      </c>
      <c r="AD68">
        <f t="shared" ref="AD68:AD98" si="4">SUM(B68:AB68,AI68:AV68)-AC68</f>
        <v>3218.9629521851639</v>
      </c>
      <c r="AE68">
        <f>'IDT-1'!B68</f>
        <v>0</v>
      </c>
      <c r="AF68" s="24"/>
      <c r="AG68">
        <f t="shared" ref="AG68:AG98" si="5">SUM(AD68:AF68)</f>
        <v>3218.9629521851639</v>
      </c>
      <c r="AI68" s="34">
        <f>PXIL!H68</f>
        <v>0</v>
      </c>
      <c r="AJ68" s="34">
        <f>PXIL!N68</f>
        <v>0</v>
      </c>
      <c r="AK68" s="34">
        <f>RTM_IEX!H68</f>
        <v>24.13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12.383313468414778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337.93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1237.2938557699881</v>
      </c>
      <c r="P69" s="36">
        <v>118.30548314435156</v>
      </c>
      <c r="Q69" s="36">
        <v>38.22</v>
      </c>
      <c r="R69" s="38">
        <v>36.4</v>
      </c>
      <c r="S69" s="38">
        <v>7.6599999999999984</v>
      </c>
      <c r="T69" s="37">
        <f>SUMPRODUCT(LTA!J69:AN69,LTA!J$101:AN$101,LTA!J$103:AN$103)</f>
        <v>345.14</v>
      </c>
      <c r="U69" s="37">
        <f>SUMPRODUCT(LTA!J69:AN69,LTA!J$102:AN$102,LTA!J$103:AN$103)</f>
        <v>156.79999999999998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692.36</v>
      </c>
      <c r="AB69" s="75">
        <f>-STOA!N69</f>
        <v>0</v>
      </c>
      <c r="AC69">
        <f t="shared" si="3"/>
        <v>27.156724709962699</v>
      </c>
      <c r="AD69">
        <f t="shared" si="4"/>
        <v>3161.600327672792</v>
      </c>
      <c r="AE69">
        <f>'IDT-1'!B69</f>
        <v>0</v>
      </c>
      <c r="AF69" s="24"/>
      <c r="AG69">
        <f t="shared" si="5"/>
        <v>3161.600327672792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-22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13.378587962962962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337.93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1237.2938557699881</v>
      </c>
      <c r="P70" s="36">
        <v>118.30548314435156</v>
      </c>
      <c r="Q70" s="36">
        <v>38.22</v>
      </c>
      <c r="R70" s="38">
        <v>26.85</v>
      </c>
      <c r="S70" s="38">
        <v>7.6599999999999984</v>
      </c>
      <c r="T70" s="37">
        <f>SUMPRODUCT(LTA!J70:AN70,LTA!J$101:AN$101,LTA!J$103:AN$103)</f>
        <v>323.26</v>
      </c>
      <c r="U70" s="37">
        <f>SUMPRODUCT(LTA!J70:AN70,LTA!J$102:AN$102,LTA!J$103:AN$103)</f>
        <v>166.79999999999998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692.36</v>
      </c>
      <c r="AB70" s="75">
        <f>-STOA!N70</f>
        <v>0</v>
      </c>
      <c r="AC70">
        <f t="shared" si="3"/>
        <v>27.095198066140462</v>
      </c>
      <c r="AD70">
        <f t="shared" si="4"/>
        <v>3128.2271288111629</v>
      </c>
      <c r="AE70">
        <f>'IDT-1'!B70</f>
        <v>0</v>
      </c>
      <c r="AF70" s="24"/>
      <c r="AG70">
        <f t="shared" si="5"/>
        <v>3128.2271288111629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-35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13.378587962962962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337.93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1231.7854233813205</v>
      </c>
      <c r="P71" s="36">
        <v>118.30548314435156</v>
      </c>
      <c r="Q71" s="36">
        <v>38.22</v>
      </c>
      <c r="R71" s="38">
        <v>21.15</v>
      </c>
      <c r="S71" s="38">
        <v>7.66</v>
      </c>
      <c r="T71" s="37">
        <f>SUMPRODUCT(LTA!J71:AN71,LTA!J$101:AN$101,LTA!J$103:AN$103)</f>
        <v>297.60000000000002</v>
      </c>
      <c r="U71" s="37">
        <f>SUMPRODUCT(LTA!J71:AN71,LTA!J$102:AN$102,LTA!J$103:AN$103)</f>
        <v>171.29999999999998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692.31</v>
      </c>
      <c r="AB71" s="75">
        <f>-STOA!N71</f>
        <v>0</v>
      </c>
      <c r="AC71">
        <f t="shared" si="3"/>
        <v>27.76318174153834</v>
      </c>
      <c r="AD71">
        <f t="shared" si="4"/>
        <v>2984.140712747097</v>
      </c>
      <c r="AE71">
        <f>'IDT-1'!B71</f>
        <v>0</v>
      </c>
      <c r="AF71" s="24"/>
      <c r="AG71">
        <f t="shared" si="5"/>
        <v>2984.140712747097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-146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13.378587962962962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337.93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1231.7854233813205</v>
      </c>
      <c r="P72" s="36">
        <v>118.30548314435156</v>
      </c>
      <c r="Q72" s="36">
        <v>38.22</v>
      </c>
      <c r="R72" s="38">
        <v>16.59</v>
      </c>
      <c r="S72" s="38">
        <v>7.66</v>
      </c>
      <c r="T72" s="37">
        <f>SUMPRODUCT(LTA!J72:AN72,LTA!J$101:AN$101,LTA!J$103:AN$103)</f>
        <v>266.17</v>
      </c>
      <c r="U72" s="37">
        <f>SUMPRODUCT(LTA!J72:AN72,LTA!J$102:AN$102,LTA!J$103:AN$103)</f>
        <v>174.29999999999998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692.31</v>
      </c>
      <c r="AB72" s="75">
        <f>-STOA!N72</f>
        <v>0</v>
      </c>
      <c r="AC72">
        <f t="shared" si="3"/>
        <v>27.723258157835229</v>
      </c>
      <c r="AD72">
        <f t="shared" si="4"/>
        <v>2923.1906363307999</v>
      </c>
      <c r="AE72">
        <f>'IDT-1'!B72</f>
        <v>0</v>
      </c>
      <c r="AF72" s="24"/>
      <c r="AG72">
        <f t="shared" si="5"/>
        <v>2923.1906363307999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-174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13.378587962962962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337.93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1178.0006570817152</v>
      </c>
      <c r="P73" s="36">
        <v>118.30548314435156</v>
      </c>
      <c r="Q73" s="36">
        <v>38.22</v>
      </c>
      <c r="R73" s="38">
        <v>11.81</v>
      </c>
      <c r="S73" s="38">
        <v>7.66</v>
      </c>
      <c r="T73" s="37">
        <f>SUMPRODUCT(LTA!J73:AN73,LTA!J$101:AN$101,LTA!J$103:AN$103)</f>
        <v>239.38</v>
      </c>
      <c r="U73" s="37">
        <f>SUMPRODUCT(LTA!J73:AN73,LTA!J$102:AN$102,LTA!J$103:AN$103)</f>
        <v>174.29999999999998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692.31</v>
      </c>
      <c r="AB73" s="75">
        <f>-STOA!N73</f>
        <v>0</v>
      </c>
      <c r="AC73">
        <f t="shared" si="3"/>
        <v>27.006278120918545</v>
      </c>
      <c r="AD73">
        <f t="shared" si="4"/>
        <v>2838.5528500681112</v>
      </c>
      <c r="AE73">
        <f>'IDT-1'!B73</f>
        <v>0</v>
      </c>
      <c r="AF73" s="24"/>
      <c r="AG73">
        <f t="shared" si="5"/>
        <v>2838.5528500681112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-174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13.378587962962962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337.93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1129.0774566092234</v>
      </c>
      <c r="P74" s="36">
        <v>118.30548314435156</v>
      </c>
      <c r="Q74" s="36">
        <v>38.22</v>
      </c>
      <c r="R74" s="38">
        <v>7.7</v>
      </c>
      <c r="S74" s="38">
        <v>7.66</v>
      </c>
      <c r="T74" s="37">
        <f>SUMPRODUCT(LTA!J74:AN74,LTA!J$101:AN$101,LTA!J$103:AN$103)</f>
        <v>205.26999999999998</v>
      </c>
      <c r="U74" s="37">
        <f>SUMPRODUCT(LTA!J74:AN74,LTA!J$102:AN$102,LTA!J$103:AN$103)</f>
        <v>174.29999999999998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692.31</v>
      </c>
      <c r="AB74" s="75">
        <f>-STOA!N74</f>
        <v>0</v>
      </c>
      <c r="AC74">
        <f t="shared" si="3"/>
        <v>26.15567902880117</v>
      </c>
      <c r="AD74">
        <f t="shared" si="4"/>
        <v>2766.2602486877367</v>
      </c>
      <c r="AE74">
        <f>'IDT-1'!B74</f>
        <v>0</v>
      </c>
      <c r="AF74" s="24"/>
      <c r="AG74">
        <f t="shared" si="5"/>
        <v>2766.2602486877367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-160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11.472999999999999</v>
      </c>
      <c r="E75">
        <f>GT_NG!P75</f>
        <v>13.495601851851852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340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1077.4839335565468</v>
      </c>
      <c r="P75" s="36">
        <v>118.30548314435156</v>
      </c>
      <c r="Q75" s="36">
        <v>38.750000000000007</v>
      </c>
      <c r="R75" s="38">
        <v>0</v>
      </c>
      <c r="S75" s="38">
        <v>7.66</v>
      </c>
      <c r="T75" s="37">
        <f>SUMPRODUCT(LTA!J75:AN75,LTA!J$101:AN$101,LTA!J$103:AN$103)</f>
        <v>175.34</v>
      </c>
      <c r="U75" s="37">
        <f>SUMPRODUCT(LTA!J75:AN75,LTA!J$102:AN$102,LTA!J$103:AN$103)</f>
        <v>174.29999999999998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777.06000000000006</v>
      </c>
      <c r="AB75" s="75">
        <f>-STOA!N75</f>
        <v>0</v>
      </c>
      <c r="AC75">
        <f t="shared" si="3"/>
        <v>26.8796673138907</v>
      </c>
      <c r="AD75">
        <f t="shared" si="4"/>
        <v>2676.9883512388592</v>
      </c>
      <c r="AE75">
        <f>'IDT-1'!B75</f>
        <v>0</v>
      </c>
      <c r="AF75" s="24"/>
      <c r="AG75">
        <f t="shared" si="5"/>
        <v>2676.9883512388592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-247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11.472999999999999</v>
      </c>
      <c r="E76">
        <f>GT_NG!P76</f>
        <v>14.4962879640045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340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1032.799007817433</v>
      </c>
      <c r="P76" s="36">
        <v>118.30548314435156</v>
      </c>
      <c r="Q76" s="36">
        <v>38.22</v>
      </c>
      <c r="R76" s="38">
        <v>0</v>
      </c>
      <c r="S76" s="38">
        <v>7.66</v>
      </c>
      <c r="T76" s="37">
        <f>SUMPRODUCT(LTA!J76:AN76,LTA!J$101:AN$101,LTA!J$103:AN$103)</f>
        <v>151.01999999999998</v>
      </c>
      <c r="U76" s="37">
        <f>SUMPRODUCT(LTA!J76:AN76,LTA!J$102:AN$102,LTA!J$103:AN$103)</f>
        <v>174.29999999999998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777.06000000000006</v>
      </c>
      <c r="AB76" s="75">
        <f>-STOA!N76</f>
        <v>0</v>
      </c>
      <c r="AC76">
        <f t="shared" si="3"/>
        <v>26.363277805098448</v>
      </c>
      <c r="AD76">
        <f t="shared" si="4"/>
        <v>2601.9705011206906</v>
      </c>
      <c r="AE76">
        <f>'IDT-1'!B76</f>
        <v>0</v>
      </c>
      <c r="AF76" s="24"/>
      <c r="AG76">
        <f t="shared" si="5"/>
        <v>2601.9705011206906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-254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11.472999999999999</v>
      </c>
      <c r="E77">
        <f>GT_NG!P77</f>
        <v>14.4962879640045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340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1040.1855779221482</v>
      </c>
      <c r="P77" s="36">
        <v>118.30548314435156</v>
      </c>
      <c r="Q77" s="36">
        <v>38.22</v>
      </c>
      <c r="R77" s="38">
        <v>0</v>
      </c>
      <c r="S77" s="38">
        <v>7.66</v>
      </c>
      <c r="T77" s="37">
        <f>SUMPRODUCT(LTA!J77:AN77,LTA!J$101:AN$101,LTA!J$103:AN$103)</f>
        <v>148.78</v>
      </c>
      <c r="U77" s="37">
        <f>SUMPRODUCT(LTA!J77:AN77,LTA!J$102:AN$102,LTA!J$103:AN$103)</f>
        <v>191.79999999999998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777.06000000000006</v>
      </c>
      <c r="AB77" s="75">
        <f>-STOA!N77</f>
        <v>0</v>
      </c>
      <c r="AC77">
        <f t="shared" si="3"/>
        <v>26.968595722497625</v>
      </c>
      <c r="AD77">
        <f t="shared" si="4"/>
        <v>2575.011753308007</v>
      </c>
      <c r="AE77">
        <f>'IDT-1'!B77</f>
        <v>0</v>
      </c>
      <c r="AF77" s="24"/>
      <c r="AG77">
        <f t="shared" si="5"/>
        <v>2575.011753308007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-303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11.472999999999999</v>
      </c>
      <c r="E78">
        <f>GT_NG!P78</f>
        <v>14.4962879640045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340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1056.9691756990992</v>
      </c>
      <c r="P78" s="36">
        <v>118.30548314435156</v>
      </c>
      <c r="Q78" s="36">
        <v>38.22</v>
      </c>
      <c r="R78" s="38">
        <v>0</v>
      </c>
      <c r="S78" s="38">
        <v>7.66</v>
      </c>
      <c r="T78" s="37">
        <f>SUMPRODUCT(LTA!J78:AN78,LTA!J$101:AN$101,LTA!J$103:AN$103)</f>
        <v>135.45999999999998</v>
      </c>
      <c r="U78" s="37">
        <f>SUMPRODUCT(LTA!J78:AN78,LTA!J$102:AN$102,LTA!J$103:AN$103)</f>
        <v>191.79999999999998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777.06000000000006</v>
      </c>
      <c r="AB78" s="75">
        <f>-STOA!N78</f>
        <v>0</v>
      </c>
      <c r="AC78">
        <f t="shared" si="3"/>
        <v>27.311122779644904</v>
      </c>
      <c r="AD78">
        <f t="shared" si="4"/>
        <v>2541.1328240278103</v>
      </c>
      <c r="AE78">
        <f>'IDT-1'!B78</f>
        <v>0</v>
      </c>
      <c r="AF78" s="24"/>
      <c r="AG78">
        <f t="shared" si="5"/>
        <v>2541.1328240278103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-340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11.472999999999999</v>
      </c>
      <c r="E79">
        <f>GT_NG!P79</f>
        <v>14.4962879640045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340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1050.2981481249788</v>
      </c>
      <c r="P79" s="36">
        <v>118.30548314435156</v>
      </c>
      <c r="Q79" s="36">
        <v>38.224392598551887</v>
      </c>
      <c r="R79" s="38">
        <v>0</v>
      </c>
      <c r="S79" s="38">
        <v>7.66</v>
      </c>
      <c r="T79" s="37">
        <f>SUMPRODUCT(LTA!J79:AN79,LTA!J$101:AN$101,LTA!J$103:AN$103)</f>
        <v>129.43</v>
      </c>
      <c r="U79" s="37">
        <f>SUMPRODUCT(LTA!J79:AN79,LTA!J$102:AN$102,LTA!J$103:AN$103)</f>
        <v>191.79999999999998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777.06000000000006</v>
      </c>
      <c r="AB79" s="75">
        <f>-STOA!N79</f>
        <v>0</v>
      </c>
      <c r="AC79">
        <f t="shared" si="3"/>
        <v>27.492490408496359</v>
      </c>
      <c r="AD79">
        <f t="shared" si="4"/>
        <v>2494.2548214233902</v>
      </c>
      <c r="AE79">
        <f>'IDT-1'!B79</f>
        <v>0</v>
      </c>
      <c r="AF79" s="24"/>
      <c r="AG79">
        <f t="shared" si="5"/>
        <v>2494.2548214233902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-374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11.472999999999999</v>
      </c>
      <c r="E80">
        <f>GT_NG!P80</f>
        <v>14.4962879640045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134.60999999999999</v>
      </c>
      <c r="J80">
        <f>Bawana_RLNG!P80</f>
        <v>0</v>
      </c>
      <c r="K80">
        <f>Bawana_Spot!P80</f>
        <v>340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1056.1458536203468</v>
      </c>
      <c r="P80" s="36">
        <v>118.30548314435156</v>
      </c>
      <c r="Q80" s="36">
        <v>38.224392598551887</v>
      </c>
      <c r="R80" s="38">
        <v>0</v>
      </c>
      <c r="S80" s="38">
        <v>7.66</v>
      </c>
      <c r="T80" s="37">
        <f>SUMPRODUCT(LTA!J80:AN80,LTA!J$101:AN$101,LTA!J$103:AN$103)</f>
        <v>123.74</v>
      </c>
      <c r="U80" s="37">
        <f>SUMPRODUCT(LTA!J80:AN80,LTA!J$102:AN$102,LTA!J$103:AN$103)</f>
        <v>191.79999999999998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777.06000000000006</v>
      </c>
      <c r="AB80" s="75">
        <f>-STOA!N80</f>
        <v>0</v>
      </c>
      <c r="AC80">
        <f t="shared" si="3"/>
        <v>27.383690084233891</v>
      </c>
      <c r="AD80">
        <f t="shared" si="4"/>
        <v>2507.521327243021</v>
      </c>
      <c r="AE80">
        <f>'IDT-1'!B80</f>
        <v>0</v>
      </c>
      <c r="AF80" s="24"/>
      <c r="AG80">
        <f t="shared" si="5"/>
        <v>2507.521327243021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-361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11.472999999999999</v>
      </c>
      <c r="E81">
        <f>GT_NG!P81</f>
        <v>14.4962879640045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340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1056.1458536203468</v>
      </c>
      <c r="P81" s="36">
        <v>118.30548314435156</v>
      </c>
      <c r="Q81" s="36">
        <v>38.224392598551887</v>
      </c>
      <c r="R81" s="38">
        <v>0</v>
      </c>
      <c r="S81" s="38">
        <v>7.66</v>
      </c>
      <c r="T81" s="37">
        <f>SUMPRODUCT(LTA!J81:AN81,LTA!J$101:AN$101,LTA!J$103:AN$103)</f>
        <v>110.22</v>
      </c>
      <c r="U81" s="37">
        <f>SUMPRODUCT(LTA!J81:AN81,LTA!J$102:AN$102,LTA!J$103:AN$103)</f>
        <v>191.4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777.06000000000006</v>
      </c>
      <c r="AB81" s="75">
        <f>-STOA!N81</f>
        <v>0</v>
      </c>
      <c r="AC81">
        <f t="shared" si="3"/>
        <v>25.827773808642977</v>
      </c>
      <c r="AD81">
        <f t="shared" si="4"/>
        <v>2621.1028468153577</v>
      </c>
      <c r="AE81">
        <f>'IDT-1'!B81</f>
        <v>0</v>
      </c>
      <c r="AF81" s="24"/>
      <c r="AG81">
        <f t="shared" si="5"/>
        <v>2621.1028468153577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-213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11.472999999999999</v>
      </c>
      <c r="E82">
        <f>GT_NG!P82</f>
        <v>14.4962879640045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340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1092.6730580948229</v>
      </c>
      <c r="P82" s="36">
        <v>118.30548314435156</v>
      </c>
      <c r="Q82" s="36">
        <v>38.224392598551887</v>
      </c>
      <c r="R82" s="38">
        <v>0</v>
      </c>
      <c r="S82" s="38">
        <v>7.66</v>
      </c>
      <c r="T82" s="37">
        <f>SUMPRODUCT(LTA!J82:AN82,LTA!J$101:AN$101,LTA!J$103:AN$103)</f>
        <v>109.33</v>
      </c>
      <c r="U82" s="37">
        <f>SUMPRODUCT(LTA!J82:AN82,LTA!J$102:AN$102,LTA!J$103:AN$103)</f>
        <v>188.4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777.06000000000006</v>
      </c>
      <c r="AB82" s="75">
        <f>-STOA!N82</f>
        <v>0</v>
      </c>
      <c r="AC82">
        <f t="shared" si="3"/>
        <v>26.059570537604131</v>
      </c>
      <c r="AD82">
        <f t="shared" si="4"/>
        <v>2658.508254560873</v>
      </c>
      <c r="AE82">
        <f>'IDT-1'!B82</f>
        <v>0</v>
      </c>
      <c r="AF82" s="24"/>
      <c r="AG82">
        <f t="shared" si="5"/>
        <v>2658.508254560873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-208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11.472999999999999</v>
      </c>
      <c r="E83">
        <f>GT_NG!P83</f>
        <v>14.4962879640045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112.55560329674623</v>
      </c>
      <c r="J83">
        <f>Bawana_RLNG!P83</f>
        <v>0</v>
      </c>
      <c r="K83">
        <f>Bawana_Spot!P83</f>
        <v>340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1030.812190537157</v>
      </c>
      <c r="P83" s="36">
        <v>118.30548314435156</v>
      </c>
      <c r="Q83" s="36">
        <v>38.224392598551887</v>
      </c>
      <c r="R83" s="38">
        <v>0</v>
      </c>
      <c r="S83" s="38">
        <v>7.66</v>
      </c>
      <c r="T83" s="37">
        <f>SUMPRODUCT(LTA!J83:AN83,LTA!J$101:AN$101,LTA!J$103:AN$103)</f>
        <v>90</v>
      </c>
      <c r="U83" s="37">
        <f>SUMPRODUCT(LTA!J83:AN83,LTA!J$102:AN$102,LTA!J$103:AN$103)</f>
        <v>184.70000000000002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897.78000000000009</v>
      </c>
      <c r="AB83" s="75">
        <f>-STOA!N83</f>
        <v>0</v>
      </c>
      <c r="AC83">
        <f t="shared" si="3"/>
        <v>25.496477162181055</v>
      </c>
      <c r="AD83">
        <f t="shared" si="4"/>
        <v>2796.9004803786302</v>
      </c>
      <c r="AE83">
        <f>'IDT-1'!B83</f>
        <v>0</v>
      </c>
      <c r="AF83" s="24"/>
      <c r="AG83">
        <f t="shared" si="5"/>
        <v>2796.9004803786302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-106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11.472999999999999</v>
      </c>
      <c r="E84">
        <f>GT_NG!P84</f>
        <v>14.4962879640045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112.55560329674623</v>
      </c>
      <c r="J84">
        <f>Bawana_RLNG!P84</f>
        <v>0</v>
      </c>
      <c r="K84">
        <f>Bawana_Spot!P84</f>
        <v>340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1048.1788258802233</v>
      </c>
      <c r="P84" s="36">
        <v>118.30548314435156</v>
      </c>
      <c r="Q84" s="36">
        <v>38.224392598551887</v>
      </c>
      <c r="R84" s="38">
        <v>0</v>
      </c>
      <c r="S84" s="38">
        <v>7.66</v>
      </c>
      <c r="T84" s="37">
        <f>SUMPRODUCT(LTA!J84:AN84,LTA!J$101:AN$101,LTA!J$103:AN$103)</f>
        <v>89.67</v>
      </c>
      <c r="U84" s="37">
        <f>SUMPRODUCT(LTA!J84:AN84,LTA!J$102:AN$102,LTA!J$103:AN$103)</f>
        <v>181.5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897.78000000000009</v>
      </c>
      <c r="AB84" s="75">
        <f>-STOA!N84</f>
        <v>0</v>
      </c>
      <c r="AC84">
        <f t="shared" si="3"/>
        <v>25.307743220966803</v>
      </c>
      <c r="AD84">
        <f t="shared" si="4"/>
        <v>2846.9258496629109</v>
      </c>
      <c r="AE84">
        <f>'IDT-1'!B84</f>
        <v>0</v>
      </c>
      <c r="AF84" s="24"/>
      <c r="AG84">
        <f t="shared" si="5"/>
        <v>2846.9258496629109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11.472999999999999</v>
      </c>
      <c r="E85">
        <f>GT_NG!P85</f>
        <v>14.4962879640045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112.55560329674623</v>
      </c>
      <c r="J85">
        <f>Bawana_RLNG!P85</f>
        <v>0</v>
      </c>
      <c r="K85">
        <f>Bawana_Spot!P85</f>
        <v>340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1115.708019793113</v>
      </c>
      <c r="P85" s="36">
        <v>118.30548314435156</v>
      </c>
      <c r="Q85" s="36">
        <v>38.224392598551887</v>
      </c>
      <c r="R85" s="38">
        <v>0</v>
      </c>
      <c r="S85" s="38">
        <v>7.66</v>
      </c>
      <c r="T85" s="37">
        <f>SUMPRODUCT(LTA!J85:AN85,LTA!J$101:AN$101,LTA!J$103:AN$103)</f>
        <v>58.33</v>
      </c>
      <c r="U85" s="37">
        <f>SUMPRODUCT(LTA!J85:AN85,LTA!J$102:AN$102,LTA!J$103:AN$103)</f>
        <v>145.69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897.78000000000009</v>
      </c>
      <c r="AB85" s="75">
        <f>-STOA!N85</f>
        <v>0</v>
      </c>
      <c r="AC85">
        <f t="shared" si="3"/>
        <v>25.031380244913734</v>
      </c>
      <c r="AD85">
        <f t="shared" si="4"/>
        <v>2880.5814065518534</v>
      </c>
      <c r="AE85">
        <f>'IDT-1'!B85</f>
        <v>0</v>
      </c>
      <c r="AF85" s="24"/>
      <c r="AG85">
        <f t="shared" si="5"/>
        <v>2880.5814065518534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-37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11.472999999999999</v>
      </c>
      <c r="E86">
        <f>GT_NG!P86</f>
        <v>14.4962879640045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112.55560329674623</v>
      </c>
      <c r="J86">
        <f>Bawana_RLNG!P86</f>
        <v>0</v>
      </c>
      <c r="K86">
        <f>Bawana_Spot!P86</f>
        <v>340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1178.5167992987849</v>
      </c>
      <c r="P86" s="36">
        <v>118.30548314435156</v>
      </c>
      <c r="Q86" s="36">
        <v>38.224392598551887</v>
      </c>
      <c r="R86" s="38">
        <v>0</v>
      </c>
      <c r="S86" s="38">
        <v>7.66</v>
      </c>
      <c r="T86" s="37">
        <f>SUMPRODUCT(LTA!J86:AN86,LTA!J$101:AN$101,LTA!J$103:AN$103)</f>
        <v>57.67</v>
      </c>
      <c r="U86" s="37">
        <f>SUMPRODUCT(LTA!J86:AN86,LTA!J$102:AN$102,LTA!J$103:AN$103)</f>
        <v>143.09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897.78000000000009</v>
      </c>
      <c r="AB86" s="75">
        <f>-STOA!N86</f>
        <v>0</v>
      </c>
      <c r="AC86">
        <f t="shared" si="3"/>
        <v>25.590888096835609</v>
      </c>
      <c r="AD86">
        <f t="shared" si="4"/>
        <v>2932.5706782056041</v>
      </c>
      <c r="AE86">
        <f>'IDT-1'!B86</f>
        <v>0</v>
      </c>
      <c r="AF86" s="24"/>
      <c r="AG86">
        <f t="shared" si="5"/>
        <v>2932.5706782056041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-44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11.472999999999999</v>
      </c>
      <c r="E87">
        <f>GT_NG!P87</f>
        <v>15.186597374179431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340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1255.4271055859417</v>
      </c>
      <c r="P87" s="36">
        <v>118.30548314435156</v>
      </c>
      <c r="Q87" s="36">
        <v>38.224392598551887</v>
      </c>
      <c r="R87" s="38">
        <v>0</v>
      </c>
      <c r="S87" s="38">
        <v>7.66</v>
      </c>
      <c r="T87" s="37">
        <f>SUMPRODUCT(LTA!J87:AN87,LTA!J$101:AN$101,LTA!J$103:AN$103)</f>
        <v>37.010000000000005</v>
      </c>
      <c r="U87" s="37">
        <f>SUMPRODUCT(LTA!J87:AN87,LTA!J$102:AN$102,LTA!J$103:AN$103)</f>
        <v>132.38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897.78000000000009</v>
      </c>
      <c r="AB87" s="75">
        <f>-STOA!N87</f>
        <v>0</v>
      </c>
      <c r="AC87">
        <f t="shared" si="3"/>
        <v>25.678552775234252</v>
      </c>
      <c r="AD87">
        <f t="shared" si="4"/>
        <v>2989.1141213928117</v>
      </c>
      <c r="AE87">
        <f>'IDT-1'!B87</f>
        <v>0</v>
      </c>
      <c r="AF87" s="24"/>
      <c r="AG87">
        <f t="shared" si="5"/>
        <v>2989.1141213928117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-21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11.472999999999999</v>
      </c>
      <c r="E88">
        <f>GT_NG!P88</f>
        <v>15.186597374179431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370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1255.4271055859417</v>
      </c>
      <c r="P88" s="36">
        <v>118.30548314435156</v>
      </c>
      <c r="Q88" s="36">
        <v>38.224392598551887</v>
      </c>
      <c r="R88" s="38">
        <v>0</v>
      </c>
      <c r="S88" s="38">
        <v>7.66</v>
      </c>
      <c r="T88" s="37">
        <f>SUMPRODUCT(LTA!J88:AN88,LTA!J$101:AN$101,LTA!J$103:AN$103)</f>
        <v>38.010000000000005</v>
      </c>
      <c r="U88" s="37">
        <f>SUMPRODUCT(LTA!J88:AN88,LTA!J$102:AN$102,LTA!J$103:AN$103)</f>
        <v>130.78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897.78000000000009</v>
      </c>
      <c r="AB88" s="75">
        <f>-STOA!N88</f>
        <v>0</v>
      </c>
      <c r="AC88">
        <f t="shared" si="3"/>
        <v>25.747618463011584</v>
      </c>
      <c r="AD88">
        <f t="shared" si="4"/>
        <v>3039.4450557050341</v>
      </c>
      <c r="AE88">
        <f>'IDT-1'!B88</f>
        <v>0</v>
      </c>
      <c r="AF88" s="24"/>
      <c r="AG88">
        <f t="shared" si="5"/>
        <v>3039.4450557050341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11.472999999999999</v>
      </c>
      <c r="E89">
        <f>GT_NG!P89</f>
        <v>15.186597374179431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437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1255.4271055859417</v>
      </c>
      <c r="P89" s="36">
        <v>118.30548314435156</v>
      </c>
      <c r="Q89" s="36">
        <v>38.224392598551887</v>
      </c>
      <c r="R89" s="38">
        <v>0</v>
      </c>
      <c r="S89" s="38">
        <v>7.66</v>
      </c>
      <c r="T89" s="37">
        <f>SUMPRODUCT(LTA!J89:AN89,LTA!J$101:AN$101,LTA!J$103:AN$103)</f>
        <v>68.33</v>
      </c>
      <c r="U89" s="37">
        <f>SUMPRODUCT(LTA!J89:AN89,LTA!J$102:AN$102,LTA!J$103:AN$103)</f>
        <v>106.97000000000001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897.78000000000009</v>
      </c>
      <c r="AB89" s="75">
        <f>-STOA!N89</f>
        <v>0</v>
      </c>
      <c r="AC89">
        <f t="shared" si="3"/>
        <v>26.365102463011578</v>
      </c>
      <c r="AD89">
        <f t="shared" si="4"/>
        <v>3112.3375717050335</v>
      </c>
      <c r="AE89">
        <f>'IDT-1'!B89</f>
        <v>0</v>
      </c>
      <c r="AF89" s="24"/>
      <c r="AG89">
        <f t="shared" si="5"/>
        <v>3112.3375717050335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11.472999999999999</v>
      </c>
      <c r="E90">
        <f>GT_NG!P90</f>
        <v>15.186597374179431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482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1270.2266791625671</v>
      </c>
      <c r="P90" s="36">
        <v>118.30548314435156</v>
      </c>
      <c r="Q90" s="36">
        <v>38.224392598551887</v>
      </c>
      <c r="R90" s="38">
        <v>0</v>
      </c>
      <c r="S90" s="38">
        <v>7.66</v>
      </c>
      <c r="T90" s="37">
        <f>SUMPRODUCT(LTA!J90:AN90,LTA!J$101:AN$101,LTA!J$103:AN$103)</f>
        <v>70.33</v>
      </c>
      <c r="U90" s="37">
        <f>SUMPRODUCT(LTA!J90:AN90,LTA!J$102:AN$102,LTA!J$103:AN$103)</f>
        <v>110.55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1.35</v>
      </c>
      <c r="Z90" s="34">
        <f>IEX!N90</f>
        <v>0</v>
      </c>
      <c r="AA90" s="75">
        <f>STOA!H90</f>
        <v>897.78000000000009</v>
      </c>
      <c r="AB90" s="75">
        <f>-STOA!N90</f>
        <v>0</v>
      </c>
      <c r="AC90">
        <f t="shared" si="3"/>
        <v>27.007614881055233</v>
      </c>
      <c r="AD90">
        <f t="shared" si="4"/>
        <v>3188.1846328636157</v>
      </c>
      <c r="AE90">
        <f>'IDT-1'!B90</f>
        <v>0</v>
      </c>
      <c r="AF90" s="24"/>
      <c r="AG90">
        <f t="shared" si="5"/>
        <v>3188.1846328636157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9.76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11.472999999999999</v>
      </c>
      <c r="E91">
        <f>GT_NG!P91</f>
        <v>15.186597374179431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376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1271.5346294993672</v>
      </c>
      <c r="P91" s="36">
        <v>118.30548314435156</v>
      </c>
      <c r="Q91" s="36">
        <v>38.224392598551887</v>
      </c>
      <c r="R91" s="38">
        <v>0</v>
      </c>
      <c r="S91" s="38">
        <v>7.66</v>
      </c>
      <c r="T91" s="37">
        <f>SUMPRODUCT(LTA!J91:AN91,LTA!J$101:AN$101,LTA!J$103:AN$103)</f>
        <v>59.67</v>
      </c>
      <c r="U91" s="37">
        <f>SUMPRODUCT(LTA!J91:AN91,LTA!J$102:AN$102,LTA!J$103:AN$103)</f>
        <v>115.52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1100.8</v>
      </c>
      <c r="AB91" s="75">
        <f>-STOA!N91</f>
        <v>0</v>
      </c>
      <c r="AC91">
        <f t="shared" si="3"/>
        <v>28.18377681192792</v>
      </c>
      <c r="AD91">
        <f t="shared" si="4"/>
        <v>3210.5364212695426</v>
      </c>
      <c r="AE91">
        <f>'IDT-1'!B91</f>
        <v>0</v>
      </c>
      <c r="AF91" s="24"/>
      <c r="AG91">
        <f t="shared" si="5"/>
        <v>3210.5364212695426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-58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11.472999999999999</v>
      </c>
      <c r="E92">
        <f>GT_NG!P92</f>
        <v>15.186597374179431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413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1271.5346294993672</v>
      </c>
      <c r="P92" s="36">
        <v>118.30548314435156</v>
      </c>
      <c r="Q92" s="36">
        <v>38.224392598551887</v>
      </c>
      <c r="R92" s="38">
        <v>0</v>
      </c>
      <c r="S92" s="38">
        <v>7.66</v>
      </c>
      <c r="T92" s="37">
        <f>SUMPRODUCT(LTA!J92:AN92,LTA!J$101:AN$101,LTA!J$103:AN$103)</f>
        <v>58.67</v>
      </c>
      <c r="U92" s="37">
        <f>SUMPRODUCT(LTA!J92:AN92,LTA!J$102:AN$102,LTA!J$103:AN$103)</f>
        <v>119.05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1100.8</v>
      </c>
      <c r="AB92" s="75">
        <f>-STOA!N92</f>
        <v>0</v>
      </c>
      <c r="AC92">
        <f t="shared" si="3"/>
        <v>28.422646076954138</v>
      </c>
      <c r="AD92">
        <f t="shared" si="4"/>
        <v>3260.8275520045163</v>
      </c>
      <c r="AE92">
        <f>'IDT-1'!B92</f>
        <v>0</v>
      </c>
      <c r="AF92" s="24"/>
      <c r="AG92">
        <f t="shared" si="5"/>
        <v>3260.8275520045163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-47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11.472999999999999</v>
      </c>
      <c r="E93">
        <f>GT_NG!P93</f>
        <v>15.186597374179431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394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1274.0508765713671</v>
      </c>
      <c r="P93" s="36">
        <v>118.30548314435156</v>
      </c>
      <c r="Q93" s="36">
        <v>38.224392598551887</v>
      </c>
      <c r="R93" s="38">
        <v>0</v>
      </c>
      <c r="S93" s="38">
        <v>7.66</v>
      </c>
      <c r="T93" s="37">
        <f>SUMPRODUCT(LTA!J93:AN93,LTA!J$101:AN$101,LTA!J$103:AN$103)</f>
        <v>58.010000000000005</v>
      </c>
      <c r="U93" s="37">
        <f>SUMPRODUCT(LTA!J93:AN93,LTA!J$102:AN$102,LTA!J$103:AN$103)</f>
        <v>134.65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1100.8</v>
      </c>
      <c r="AB93" s="75">
        <f>-STOA!N93</f>
        <v>0</v>
      </c>
      <c r="AC93">
        <f t="shared" si="3"/>
        <v>28.706169072730052</v>
      </c>
      <c r="AD93">
        <f t="shared" si="4"/>
        <v>3224.0002760807406</v>
      </c>
      <c r="AE93">
        <f>'IDT-1'!B93</f>
        <v>78.637</v>
      </c>
      <c r="AF93" s="24"/>
      <c r="AG93">
        <f t="shared" si="5"/>
        <v>3302.6372760807408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-82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11.472999999999999</v>
      </c>
      <c r="E94">
        <f>GT_NG!P94</f>
        <v>15.186597374179431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459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1261.5414463988095</v>
      </c>
      <c r="P94" s="36">
        <v>118.30548314435156</v>
      </c>
      <c r="Q94" s="36">
        <v>38.224392598551887</v>
      </c>
      <c r="R94" s="38">
        <v>0</v>
      </c>
      <c r="S94" s="38">
        <v>7.66</v>
      </c>
      <c r="T94" s="37">
        <f>SUMPRODUCT(LTA!J94:AN94,LTA!J$101:AN$101,LTA!J$103:AN$103)</f>
        <v>57.989999999999995</v>
      </c>
      <c r="U94" s="37">
        <f>SUMPRODUCT(LTA!J94:AN94,LTA!J$102:AN$102,LTA!J$103:AN$103)</f>
        <v>139.14000000000001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7.0000000000000007E-2</v>
      </c>
      <c r="Z94" s="34">
        <f>IEX!N94</f>
        <v>0</v>
      </c>
      <c r="AA94" s="75">
        <f>STOA!H94</f>
        <v>1100.8</v>
      </c>
      <c r="AB94" s="75">
        <f>-STOA!N94</f>
        <v>0</v>
      </c>
      <c r="AC94">
        <f t="shared" si="3"/>
        <v>29.377793436529466</v>
      </c>
      <c r="AD94">
        <f t="shared" si="4"/>
        <v>3283.1992215443838</v>
      </c>
      <c r="AE94">
        <f>'IDT-1'!B94</f>
        <v>59.655999999999999</v>
      </c>
      <c r="AF94" s="24"/>
      <c r="AG94">
        <f t="shared" si="5"/>
        <v>3342.8552215443838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-92</v>
      </c>
      <c r="AM94" s="34">
        <f>RTM_PXI!H94</f>
        <v>0</v>
      </c>
      <c r="AN94" s="34">
        <f>RTM_PXI!N94</f>
        <v>0</v>
      </c>
      <c r="AO94" s="147">
        <f>GDAM_IEX!H94</f>
        <v>12.84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11.472999999999999</v>
      </c>
      <c r="E95">
        <f>GT_NG!P95</f>
        <v>15.186597374179431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476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1257.1793988633008</v>
      </c>
      <c r="P95" s="36">
        <v>118.30548314435156</v>
      </c>
      <c r="Q95" s="36">
        <v>38.224392598551887</v>
      </c>
      <c r="R95" s="38">
        <v>0</v>
      </c>
      <c r="S95" s="38">
        <v>7.66</v>
      </c>
      <c r="T95" s="37">
        <f>SUMPRODUCT(LTA!J95:AN95,LTA!J$101:AN$101,LTA!J$103:AN$103)</f>
        <v>58.67</v>
      </c>
      <c r="U95" s="37">
        <f>SUMPRODUCT(LTA!J95:AN95,LTA!J$102:AN$102,LTA!J$103:AN$103)</f>
        <v>142.85000000000002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0.42</v>
      </c>
      <c r="Z95" s="34">
        <f>IEX!N95</f>
        <v>0</v>
      </c>
      <c r="AA95" s="75">
        <f>STOA!H95</f>
        <v>1100.7099999999998</v>
      </c>
      <c r="AB95" s="75">
        <f>-STOA!N95</f>
        <v>0</v>
      </c>
      <c r="AC95">
        <f t="shared" si="3"/>
        <v>30.198532647073868</v>
      </c>
      <c r="AD95">
        <f t="shared" si="4"/>
        <v>3247.5264347983302</v>
      </c>
      <c r="AE95">
        <f>'IDT-1'!B95</f>
        <v>51.521000000000001</v>
      </c>
      <c r="AF95" s="24"/>
      <c r="AG95">
        <f t="shared" si="5"/>
        <v>3299.0474347983304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-158</v>
      </c>
      <c r="AM95" s="34">
        <f>RTM_PXI!H95</f>
        <v>0</v>
      </c>
      <c r="AN95" s="34">
        <f>RTM_PXI!N95</f>
        <v>0</v>
      </c>
      <c r="AO95" s="147">
        <f>GDAM_IEX!H95</f>
        <v>26.7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11.472999999999999</v>
      </c>
      <c r="E96">
        <f>GT_NG!P96</f>
        <v>15.186597374179431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483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1255.1368714253624</v>
      </c>
      <c r="P96" s="36">
        <v>118.30548314435156</v>
      </c>
      <c r="Q96" s="36">
        <v>38.224392598551887</v>
      </c>
      <c r="R96" s="38">
        <v>0</v>
      </c>
      <c r="S96" s="38">
        <v>7.66</v>
      </c>
      <c r="T96" s="37">
        <f>SUMPRODUCT(LTA!J96:AN96,LTA!J$101:AN$101,LTA!J$103:AN$103)</f>
        <v>60.010000000000005</v>
      </c>
      <c r="U96" s="37">
        <f>SUMPRODUCT(LTA!J96:AN96,LTA!J$102:AN$102,LTA!J$103:AN$103)</f>
        <v>147.57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0.9</v>
      </c>
      <c r="Z96" s="34">
        <f>IEX!N96</f>
        <v>0</v>
      </c>
      <c r="AA96" s="75">
        <f>STOA!H96</f>
        <v>1100.7099999999998</v>
      </c>
      <c r="AB96" s="75">
        <f>-STOA!N96</f>
        <v>0</v>
      </c>
      <c r="AC96">
        <f t="shared" si="3"/>
        <v>30.480732678394297</v>
      </c>
      <c r="AD96">
        <f t="shared" si="4"/>
        <v>3264.7717073290714</v>
      </c>
      <c r="AE96">
        <f>'IDT-1'!B96</f>
        <v>43.386000000000003</v>
      </c>
      <c r="AF96" s="24"/>
      <c r="AG96">
        <f t="shared" si="5"/>
        <v>3308.1577073290714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-166</v>
      </c>
      <c r="AM96" s="34">
        <f>RTM_PXI!H96</f>
        <v>0</v>
      </c>
      <c r="AN96" s="34">
        <f>RTM_PXI!N96</f>
        <v>0</v>
      </c>
      <c r="AO96" s="147">
        <f>GDAM_IEX!H96</f>
        <v>40.729999999999997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11.472999999999999</v>
      </c>
      <c r="E97">
        <f>GT_NG!P97</f>
        <v>15.186597374179431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499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1255.1368714253624</v>
      </c>
      <c r="P97" s="36">
        <v>118.30548314435156</v>
      </c>
      <c r="Q97" s="36">
        <v>38.224392598551887</v>
      </c>
      <c r="R97" s="38">
        <v>0</v>
      </c>
      <c r="S97" s="38">
        <v>7.66</v>
      </c>
      <c r="T97" s="37">
        <f>SUMPRODUCT(LTA!J97:AN97,LTA!J$101:AN$101,LTA!J$103:AN$103)</f>
        <v>61.34</v>
      </c>
      <c r="U97" s="37">
        <f>SUMPRODUCT(LTA!J97:AN97,LTA!J$102:AN$102,LTA!J$103:AN$103)</f>
        <v>148.35000000000002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0.78</v>
      </c>
      <c r="Z97" s="34">
        <f>IEX!N97</f>
        <v>0</v>
      </c>
      <c r="AA97" s="75">
        <f>STOA!H97</f>
        <v>1100.7099999999998</v>
      </c>
      <c r="AB97" s="75">
        <f>-STOA!N97</f>
        <v>0</v>
      </c>
      <c r="AC97">
        <f t="shared" si="3"/>
        <v>30.838453302839635</v>
      </c>
      <c r="AD97">
        <f t="shared" si="4"/>
        <v>3222.6439867046256</v>
      </c>
      <c r="AE97">
        <f>'IDT-1'!B97</f>
        <v>40.673999999999999</v>
      </c>
      <c r="AF97" s="24"/>
      <c r="AG97">
        <f t="shared" si="5"/>
        <v>3263.3179867046256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-208</v>
      </c>
      <c r="AM97" s="34">
        <f>RTM_PXI!H97</f>
        <v>0</v>
      </c>
      <c r="AN97" s="34">
        <f>RTM_PXI!N97</f>
        <v>0</v>
      </c>
      <c r="AO97" s="147">
        <f>GDAM_IEX!H97</f>
        <v>22.97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11.472999999999999</v>
      </c>
      <c r="E98">
        <f>GT_NG!P98</f>
        <v>15.186597374179431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480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1255.1368714253624</v>
      </c>
      <c r="P98" s="36">
        <v>118.30548314435156</v>
      </c>
      <c r="Q98" s="36">
        <v>38.224392598551887</v>
      </c>
      <c r="R98" s="38">
        <v>0</v>
      </c>
      <c r="S98" s="38">
        <v>7.66</v>
      </c>
      <c r="T98" s="37">
        <f>SUMPRODUCT(LTA!J98:AN98,LTA!J$101:AN$101,LTA!J$103:AN$103)</f>
        <v>65.34</v>
      </c>
      <c r="U98" s="37">
        <f>SUMPRODUCT(LTA!J98:AN98,LTA!J$102:AN$102,LTA!J$103:AN$103)</f>
        <v>159.47999999999999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0.28000000000000003</v>
      </c>
      <c r="Z98" s="34">
        <f>IEX!N98</f>
        <v>0</v>
      </c>
      <c r="AA98" s="75">
        <f>STOA!H98</f>
        <v>1100.7099999999998</v>
      </c>
      <c r="AB98" s="75">
        <f>-STOA!N98</f>
        <v>0</v>
      </c>
      <c r="AC98">
        <f t="shared" si="3"/>
        <v>30.867253510988082</v>
      </c>
      <c r="AD98">
        <f t="shared" si="4"/>
        <v>3197.9251864964776</v>
      </c>
      <c r="AE98">
        <f>'IDT-1'!B98</f>
        <v>43.386000000000003</v>
      </c>
      <c r="AF98" s="24"/>
      <c r="AG98">
        <f t="shared" si="5"/>
        <v>3241.3111864964776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-222</v>
      </c>
      <c r="AM98" s="34">
        <f>RTM_PXI!H98</f>
        <v>0</v>
      </c>
      <c r="AN98" s="34">
        <f>RTM_PXI!N98</f>
        <v>0</v>
      </c>
      <c r="AO98" s="147">
        <f>GDAM_IEX!H98</f>
        <v>16.649999999999999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0.27347460000000001</v>
      </c>
      <c r="E99">
        <f t="shared" si="6"/>
        <v>0.33143158935237366</v>
      </c>
      <c r="F99">
        <f t="shared" si="6"/>
        <v>0</v>
      </c>
      <c r="G99">
        <f t="shared" si="6"/>
        <v>1.9773600000000033</v>
      </c>
      <c r="H99">
        <f t="shared" si="6"/>
        <v>0</v>
      </c>
      <c r="I99">
        <f t="shared" si="6"/>
        <v>2.9202875394776528</v>
      </c>
      <c r="J99">
        <f t="shared" si="6"/>
        <v>0</v>
      </c>
      <c r="K99">
        <f t="shared" si="6"/>
        <v>8.7251200000000022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26.42395568042738</v>
      </c>
      <c r="P99" s="36">
        <f t="shared" si="6"/>
        <v>1.9900031286903619</v>
      </c>
      <c r="Q99" s="36">
        <f t="shared" si="6"/>
        <v>0.82431132116191219</v>
      </c>
      <c r="R99" s="38">
        <f t="shared" si="6"/>
        <v>0.49474755795710984</v>
      </c>
      <c r="S99" s="38">
        <f t="shared" si="6"/>
        <v>0.16643499999999992</v>
      </c>
      <c r="T99" s="37">
        <f t="shared" si="6"/>
        <v>5.5917324999999982</v>
      </c>
      <c r="U99" s="37">
        <f t="shared" si="6"/>
        <v>3.1325224999999963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9.5000000000000021E-4</v>
      </c>
      <c r="Z99" s="34">
        <f t="shared" si="6"/>
        <v>-1.8115000000000001</v>
      </c>
      <c r="AA99" s="75">
        <f t="shared" si="6"/>
        <v>20.556800000000003</v>
      </c>
      <c r="AB99" s="75">
        <f t="shared" si="6"/>
        <v>0</v>
      </c>
      <c r="AC99">
        <f t="shared" si="6"/>
        <v>0.65855430684123928</v>
      </c>
      <c r="AD99">
        <f t="shared" si="6"/>
        <v>68.292919610225553</v>
      </c>
      <c r="AE99">
        <f t="shared" si="6"/>
        <v>7.931500000000001E-2</v>
      </c>
      <c r="AG99">
        <f t="shared" si="6"/>
        <v>68.372234610225547</v>
      </c>
      <c r="AI99">
        <f t="shared" si="6"/>
        <v>0</v>
      </c>
      <c r="AJ99">
        <f t="shared" si="6"/>
        <v>0</v>
      </c>
      <c r="AK99">
        <f t="shared" si="6"/>
        <v>0.21392999999999998</v>
      </c>
      <c r="AL99">
        <f t="shared" si="6"/>
        <v>-2.8925000000000001</v>
      </c>
      <c r="AM99">
        <f t="shared" si="6"/>
        <v>0</v>
      </c>
      <c r="AN99">
        <f t="shared" si="6"/>
        <v>0</v>
      </c>
      <c r="AO99">
        <f t="shared" si="6"/>
        <v>3.2412500000000004E-2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6.4157499999999992</v>
      </c>
      <c r="E3">
        <f>GT_NG!Q3</f>
        <v>8.0092592592592595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27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863.37836906885195</v>
      </c>
      <c r="P3" s="36">
        <v>34.21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48.59</v>
      </c>
      <c r="U3" s="37">
        <f>SUMPRODUCT(LTA!J3:AN3,LTA!J$102:AN$102,LTA!J$104:AN$104)</f>
        <v>123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-60</v>
      </c>
      <c r="AA3" s="75">
        <f>STOA!I3</f>
        <v>665.6</v>
      </c>
      <c r="AB3" s="75">
        <f>-STOA!O3</f>
        <v>0</v>
      </c>
      <c r="AC3">
        <f>SUMIF(B3:AB3,"&gt;0")*$AC$2-SUMIF(B3:AB3,"&lt;0")*($AC$2/(1-$AC$2))+SUMIF(AI3:AR3,"&gt;0")*$AC$2-SUMIF(AI3:AR3,"&lt;0")*($AC$2/(1-$AC$2))</f>
        <v>17.641377728251321</v>
      </c>
      <c r="AD3">
        <f>SUM(B3:AB3,AI3:AV3)-AC3</f>
        <v>1688.8622906256851</v>
      </c>
      <c r="AE3">
        <f>'IDT-1'!C3</f>
        <v>-100</v>
      </c>
      <c r="AF3" s="24"/>
      <c r="AG3">
        <f>SUM(AD3:AF3)</f>
        <v>1588.8622906256851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-136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6.4157499999999992</v>
      </c>
      <c r="E4">
        <f>GT_NG!Q4</f>
        <v>8.0092592592592595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27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863.43541888320647</v>
      </c>
      <c r="P4" s="36">
        <v>34.21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48.08</v>
      </c>
      <c r="U4" s="37">
        <f>SUMPRODUCT(LTA!J4:AN4,LTA!J$102:AN$102,LTA!J$104:AN$104)</f>
        <v>121.66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-70</v>
      </c>
      <c r="AA4" s="75">
        <f>STOA!I4</f>
        <v>665.6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17.719499681665685</v>
      </c>
      <c r="AD4">
        <f t="shared" ref="AD4:AD67" si="1">SUM(B4:AB4,AI4:AV4)-AC4</f>
        <v>1675.9912184866257</v>
      </c>
      <c r="AE4">
        <f>'IDT-1'!C4</f>
        <v>-100</v>
      </c>
      <c r="AF4" s="24"/>
      <c r="AG4">
        <f t="shared" ref="AG4:AG67" si="2">SUM(AD4:AF4)</f>
        <v>1575.9912184866257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-137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6.4157499999999992</v>
      </c>
      <c r="E5">
        <f>GT_NG!Q5</f>
        <v>8.0092592592592595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27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863.90325031849682</v>
      </c>
      <c r="P5" s="36">
        <v>34.21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47.79</v>
      </c>
      <c r="U5" s="37">
        <f>SUMPRODUCT(LTA!J5:AN5,LTA!J$102:AN$102,LTA!J$104:AN$104)</f>
        <v>121.16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-85</v>
      </c>
      <c r="AA5" s="75">
        <f>STOA!I5</f>
        <v>665.6</v>
      </c>
      <c r="AB5" s="75">
        <f>-STOA!O5</f>
        <v>0</v>
      </c>
      <c r="AC5">
        <f t="shared" si="0"/>
        <v>17.835389673870566</v>
      </c>
      <c r="AD5">
        <f t="shared" si="1"/>
        <v>1661.5531599297108</v>
      </c>
      <c r="AE5">
        <f>'IDT-1'!C5</f>
        <v>-100</v>
      </c>
      <c r="AF5" s="24"/>
      <c r="AG5">
        <f t="shared" si="2"/>
        <v>1561.5531599297108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-136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6.4157499999999992</v>
      </c>
      <c r="E6">
        <f>GT_NG!Q6</f>
        <v>8.0092592592592595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27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860.46088547953764</v>
      </c>
      <c r="P6" s="36">
        <v>34.21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50.51</v>
      </c>
      <c r="U6" s="37">
        <f>SUMPRODUCT(LTA!J6:AN6,LTA!J$102:AN$102,LTA!J$104:AN$104)</f>
        <v>121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-94.99</v>
      </c>
      <c r="AA6" s="75">
        <f>STOA!I6</f>
        <v>665.6</v>
      </c>
      <c r="AB6" s="75">
        <f>-STOA!O6</f>
        <v>0</v>
      </c>
      <c r="AC6">
        <f t="shared" si="0"/>
        <v>17.946489305794508</v>
      </c>
      <c r="AD6">
        <f t="shared" si="1"/>
        <v>1646.5696954588277</v>
      </c>
      <c r="AE6">
        <f>'IDT-1'!C6</f>
        <v>-100</v>
      </c>
      <c r="AF6" s="24"/>
      <c r="AG6">
        <f t="shared" si="2"/>
        <v>1546.5696954588277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-140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6.4157499999999992</v>
      </c>
      <c r="E7">
        <f>GT_NG!Q7</f>
        <v>8.0092592592592595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27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856.89597773249261</v>
      </c>
      <c r="P7" s="36">
        <v>34.21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56.58</v>
      </c>
      <c r="U7" s="37">
        <f>SUMPRODUCT(LTA!J7:AN7,LTA!J$102:AN$102,LTA!J$104:AN$104)</f>
        <v>121.34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-160</v>
      </c>
      <c r="AA7" s="75">
        <f>STOA!I7</f>
        <v>665.6</v>
      </c>
      <c r="AB7" s="75">
        <f>-STOA!O7</f>
        <v>0</v>
      </c>
      <c r="AC7">
        <f t="shared" si="0"/>
        <v>18.859944353409929</v>
      </c>
      <c r="AD7">
        <f t="shared" si="1"/>
        <v>1543.4913326641672</v>
      </c>
      <c r="AE7">
        <f>'IDT-1'!C7</f>
        <v>-50</v>
      </c>
      <c r="AF7" s="24"/>
      <c r="AG7">
        <f t="shared" si="2"/>
        <v>1493.4913326641672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-180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6.4157499999999992</v>
      </c>
      <c r="E8">
        <f>GT_NG!Q8</f>
        <v>8.0092592592592595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27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856.89597773249261</v>
      </c>
      <c r="P8" s="36">
        <v>34.21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62.55</v>
      </c>
      <c r="U8" s="37">
        <f>SUMPRODUCT(LTA!J8:AN8,LTA!J$102:AN$102,LTA!J$104:AN$104)</f>
        <v>121.84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-175</v>
      </c>
      <c r="AA8" s="75">
        <f>STOA!I8</f>
        <v>665.6</v>
      </c>
      <c r="AB8" s="75">
        <f>-STOA!O8</f>
        <v>0</v>
      </c>
      <c r="AC8">
        <f t="shared" si="0"/>
        <v>19.092186665632603</v>
      </c>
      <c r="AD8">
        <f t="shared" si="1"/>
        <v>1528.7290903519447</v>
      </c>
      <c r="AE8">
        <f>'IDT-1'!C8</f>
        <v>-50</v>
      </c>
      <c r="AF8" s="24"/>
      <c r="AG8">
        <f t="shared" si="2"/>
        <v>1478.7290903519447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-186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6.4157499999999992</v>
      </c>
      <c r="E9">
        <f>GT_NG!Q9</f>
        <v>8.0092592592592595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27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857.67569643814954</v>
      </c>
      <c r="P9" s="36">
        <v>34.21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51.67</v>
      </c>
      <c r="U9" s="37">
        <f>SUMPRODUCT(LTA!J9:AN9,LTA!J$102:AN$102,LTA!J$104:AN$104)</f>
        <v>122.66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-175</v>
      </c>
      <c r="AA9" s="75">
        <f>STOA!I9</f>
        <v>665.6</v>
      </c>
      <c r="AB9" s="75">
        <f>-STOA!O9</f>
        <v>0</v>
      </c>
      <c r="AC9">
        <f t="shared" si="0"/>
        <v>19.175184299533015</v>
      </c>
      <c r="AD9">
        <f t="shared" si="1"/>
        <v>1500.3658114237016</v>
      </c>
      <c r="AE9">
        <f>'IDT-1'!C9</f>
        <v>-50</v>
      </c>
      <c r="AF9" s="24"/>
      <c r="AG9">
        <f t="shared" si="2"/>
        <v>1450.3658114237016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-205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6.4157499999999992</v>
      </c>
      <c r="E10">
        <f>GT_NG!Q10</f>
        <v>8.0092592592592595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27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857.67569643814954</v>
      </c>
      <c r="P10" s="36">
        <v>34.21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50.67</v>
      </c>
      <c r="U10" s="37">
        <f>SUMPRODUCT(LTA!J10:AN10,LTA!J$102:AN$102,LTA!J$104:AN$104)</f>
        <v>123.66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-190</v>
      </c>
      <c r="AA10" s="75">
        <f>STOA!I10</f>
        <v>665.6</v>
      </c>
      <c r="AB10" s="75">
        <f>-STOA!O10</f>
        <v>0</v>
      </c>
      <c r="AC10">
        <f t="shared" si="0"/>
        <v>19.344607454030797</v>
      </c>
      <c r="AD10">
        <f t="shared" si="1"/>
        <v>1480.1963882692037</v>
      </c>
      <c r="AE10">
        <f>'IDT-1'!C10</f>
        <v>-50</v>
      </c>
      <c r="AF10" s="24"/>
      <c r="AG10">
        <f t="shared" si="2"/>
        <v>1430.1963882692037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-210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6.4157499999999992</v>
      </c>
      <c r="E11">
        <f>GT_NG!Q11</f>
        <v>8.0092592592592595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27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857.67569643814954</v>
      </c>
      <c r="P11" s="36">
        <v>34.21</v>
      </c>
      <c r="Q11" s="36">
        <v>22.102539937938168</v>
      </c>
      <c r="R11" s="38">
        <v>0</v>
      </c>
      <c r="S11" s="38">
        <v>0</v>
      </c>
      <c r="T11" s="37">
        <f>SUMPRODUCT(LTA!J11:AN11,LTA!J$101:AN$101,LTA!J$104:AN$104)</f>
        <v>49.33</v>
      </c>
      <c r="U11" s="37">
        <f>SUMPRODUCT(LTA!J11:AN11,LTA!J$102:AN$102,LTA!J$104:AN$104)</f>
        <v>124.34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-260</v>
      </c>
      <c r="AA11" s="75">
        <f>STOA!I11</f>
        <v>665.6</v>
      </c>
      <c r="AB11" s="75">
        <f>-STOA!O11</f>
        <v>0</v>
      </c>
      <c r="AC11">
        <f t="shared" si="0"/>
        <v>19.906631021598361</v>
      </c>
      <c r="AD11">
        <f t="shared" si="1"/>
        <v>1411.974364701636</v>
      </c>
      <c r="AE11">
        <f>'IDT-1'!C11</f>
        <v>0</v>
      </c>
      <c r="AF11" s="24"/>
      <c r="AG11">
        <f t="shared" si="2"/>
        <v>1411.974364701636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-207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6.4157499999999992</v>
      </c>
      <c r="E12">
        <f>GT_NG!Q12</f>
        <v>8.0092592592592595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27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857.67569643814954</v>
      </c>
      <c r="P12" s="36">
        <v>34.21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48.67</v>
      </c>
      <c r="U12" s="37">
        <f>SUMPRODUCT(LTA!J12:AN12,LTA!J$102:AN$102,LTA!J$104:AN$104)</f>
        <v>124.84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-275</v>
      </c>
      <c r="AA12" s="75">
        <f>STOA!I12</f>
        <v>665.6</v>
      </c>
      <c r="AB12" s="75">
        <f>-STOA!O12</f>
        <v>0</v>
      </c>
      <c r="AC12">
        <f t="shared" si="0"/>
        <v>20.040825545196586</v>
      </c>
      <c r="AD12">
        <f t="shared" si="1"/>
        <v>1395.6801701780378</v>
      </c>
      <c r="AE12">
        <f>'IDT-1'!C12</f>
        <v>0</v>
      </c>
      <c r="AF12" s="24"/>
      <c r="AG12">
        <f t="shared" si="2"/>
        <v>1395.6801701780378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-208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6.4157499999999992</v>
      </c>
      <c r="E13">
        <f>GT_NG!Q13</f>
        <v>8.0092592592592595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27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847.07122607330621</v>
      </c>
      <c r="P13" s="36">
        <v>34.21</v>
      </c>
      <c r="Q13" s="36">
        <v>22.102539937938168</v>
      </c>
      <c r="R13" s="38">
        <v>0</v>
      </c>
      <c r="S13" s="38">
        <v>0</v>
      </c>
      <c r="T13" s="37">
        <f>SUMPRODUCT(LTA!J13:AN13,LTA!J$101:AN$101,LTA!J$104:AN$104)</f>
        <v>47.33</v>
      </c>
      <c r="U13" s="37">
        <f>SUMPRODUCT(LTA!J13:AN13,LTA!J$102:AN$102,LTA!J$104:AN$104)</f>
        <v>125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-300</v>
      </c>
      <c r="AA13" s="75">
        <f>STOA!I13</f>
        <v>665.6</v>
      </c>
      <c r="AB13" s="75">
        <f>-STOA!O13</f>
        <v>0</v>
      </c>
      <c r="AC13">
        <f t="shared" si="0"/>
        <v>20.077374517730128</v>
      </c>
      <c r="AD13">
        <f t="shared" si="1"/>
        <v>1367.859150840661</v>
      </c>
      <c r="AE13">
        <f>'IDT-1'!C13</f>
        <v>0</v>
      </c>
      <c r="AF13" s="24"/>
      <c r="AG13">
        <f t="shared" si="2"/>
        <v>1367.859150840661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-199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6.4157499999999992</v>
      </c>
      <c r="E14">
        <f>GT_NG!Q14</f>
        <v>8.0092592592592595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27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843.56353222344922</v>
      </c>
      <c r="P14" s="36">
        <v>34.21</v>
      </c>
      <c r="Q14" s="36">
        <v>22.102539937938168</v>
      </c>
      <c r="R14" s="38">
        <v>0</v>
      </c>
      <c r="S14" s="38">
        <v>0</v>
      </c>
      <c r="T14" s="37">
        <f>SUMPRODUCT(LTA!J14:AN14,LTA!J$101:AN$101,LTA!J$104:AN$104)</f>
        <v>46</v>
      </c>
      <c r="U14" s="37">
        <f>SUMPRODUCT(LTA!J14:AN14,LTA!J$102:AN$102,LTA!J$104:AN$104)</f>
        <v>125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-315</v>
      </c>
      <c r="AA14" s="75">
        <f>STOA!I14</f>
        <v>665.6</v>
      </c>
      <c r="AB14" s="75">
        <f>-STOA!O14</f>
        <v>0</v>
      </c>
      <c r="AC14">
        <f t="shared" si="0"/>
        <v>20.155334097539775</v>
      </c>
      <c r="AD14">
        <f t="shared" si="1"/>
        <v>1348.943497410994</v>
      </c>
      <c r="AE14">
        <f>'IDT-1'!C14</f>
        <v>0</v>
      </c>
      <c r="AF14" s="24"/>
      <c r="AG14">
        <f t="shared" si="2"/>
        <v>1348.943497410994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-198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6.4157499999999992</v>
      </c>
      <c r="E15">
        <f>GT_NG!Q15</f>
        <v>8.0089988751406072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27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840.93160214980458</v>
      </c>
      <c r="P15" s="36">
        <v>34.542637647957235</v>
      </c>
      <c r="Q15" s="36">
        <v>22.102539937938168</v>
      </c>
      <c r="R15" s="38">
        <v>0</v>
      </c>
      <c r="S15" s="38">
        <v>0</v>
      </c>
      <c r="T15" s="37">
        <f>SUMPRODUCT(LTA!J15:AN15,LTA!J$101:AN$101,LTA!J$104:AN$104)</f>
        <v>45</v>
      </c>
      <c r="U15" s="37">
        <f>SUMPRODUCT(LTA!J15:AN15,LTA!J$102:AN$102,LTA!J$104:AN$104)</f>
        <v>126.5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-325</v>
      </c>
      <c r="AA15" s="75">
        <f>STOA!I15</f>
        <v>665.6</v>
      </c>
      <c r="AB15" s="75">
        <f>-STOA!O15</f>
        <v>0</v>
      </c>
      <c r="AC15">
        <f t="shared" si="0"/>
        <v>19.987737014889401</v>
      </c>
      <c r="AD15">
        <f t="shared" si="1"/>
        <v>1365.3115416838384</v>
      </c>
      <c r="AE15">
        <f>'IDT-1'!C15</f>
        <v>0</v>
      </c>
      <c r="AF15" s="24"/>
      <c r="AG15">
        <f t="shared" si="2"/>
        <v>1365.3115416838384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-170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6.4157499999999992</v>
      </c>
      <c r="E16">
        <f>GT_NG!Q16</f>
        <v>8.0089988751406072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27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840.93185165646753</v>
      </c>
      <c r="P16" s="36">
        <v>34.542637647957235</v>
      </c>
      <c r="Q16" s="36">
        <v>22.102539937938168</v>
      </c>
      <c r="R16" s="38">
        <v>0</v>
      </c>
      <c r="S16" s="38">
        <v>0</v>
      </c>
      <c r="T16" s="37">
        <f>SUMPRODUCT(LTA!J16:AN16,LTA!J$101:AN$101,LTA!J$104:AN$104)</f>
        <v>43.33</v>
      </c>
      <c r="U16" s="37">
        <f>SUMPRODUCT(LTA!J16:AN16,LTA!J$102:AN$102,LTA!J$104:AN$104)</f>
        <v>127.16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-340</v>
      </c>
      <c r="AA16" s="75">
        <f>STOA!I16</f>
        <v>665.6</v>
      </c>
      <c r="AB16" s="75">
        <f>-STOA!O16</f>
        <v>0</v>
      </c>
      <c r="AC16">
        <f t="shared" si="0"/>
        <v>20.097851318893817</v>
      </c>
      <c r="AD16">
        <f t="shared" si="1"/>
        <v>1350.1916768864971</v>
      </c>
      <c r="AE16">
        <f>'IDT-1'!C16</f>
        <v>0</v>
      </c>
      <c r="AF16" s="24"/>
      <c r="AG16">
        <f t="shared" si="2"/>
        <v>1350.1916768864971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-169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6.4157499999999992</v>
      </c>
      <c r="E17">
        <f>GT_NG!Q17</f>
        <v>8.0089988751406072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38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841.24568760959994</v>
      </c>
      <c r="P17" s="36">
        <v>34.542637647957235</v>
      </c>
      <c r="Q17" s="36">
        <v>22.102539937938168</v>
      </c>
      <c r="R17" s="38">
        <v>0</v>
      </c>
      <c r="S17" s="38">
        <v>0</v>
      </c>
      <c r="T17" s="37">
        <f>SUMPRODUCT(LTA!J17:AN17,LTA!J$101:AN$101,LTA!J$104:AN$104)</f>
        <v>42.67</v>
      </c>
      <c r="U17" s="37">
        <f>SUMPRODUCT(LTA!J17:AN17,LTA!J$102:AN$102,LTA!J$104:AN$104)</f>
        <v>127.16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-345</v>
      </c>
      <c r="AA17" s="75">
        <f>STOA!I17</f>
        <v>665.6</v>
      </c>
      <c r="AB17" s="75">
        <f>-STOA!O17</f>
        <v>0</v>
      </c>
      <c r="AC17">
        <f t="shared" si="0"/>
        <v>20.305939749048576</v>
      </c>
      <c r="AD17">
        <f t="shared" si="1"/>
        <v>1346.6374244094748</v>
      </c>
      <c r="AE17">
        <f>'IDT-1'!C17</f>
        <v>0</v>
      </c>
      <c r="AF17" s="24"/>
      <c r="AG17">
        <f t="shared" si="2"/>
        <v>1346.6374244094748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-178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6.4157499999999992</v>
      </c>
      <c r="E18">
        <f>GT_NG!Q18</f>
        <v>8.0089988751406072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38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841.24568760959994</v>
      </c>
      <c r="P18" s="36">
        <v>34.542637647957235</v>
      </c>
      <c r="Q18" s="36">
        <v>22.102539937938168</v>
      </c>
      <c r="R18" s="38">
        <v>0</v>
      </c>
      <c r="S18" s="38">
        <v>0</v>
      </c>
      <c r="T18" s="37">
        <f>SUMPRODUCT(LTA!J18:AN18,LTA!J$101:AN$101,LTA!J$104:AN$104)</f>
        <v>41.67</v>
      </c>
      <c r="U18" s="37">
        <f>SUMPRODUCT(LTA!J18:AN18,LTA!J$102:AN$102,LTA!J$104:AN$104)</f>
        <v>126.84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-360</v>
      </c>
      <c r="AA18" s="75">
        <f>STOA!I18</f>
        <v>665.6</v>
      </c>
      <c r="AB18" s="75">
        <f>-STOA!O18</f>
        <v>0</v>
      </c>
      <c r="AC18">
        <f t="shared" si="0"/>
        <v>20.413447957197025</v>
      </c>
      <c r="AD18">
        <f t="shared" si="1"/>
        <v>1331.2099162013262</v>
      </c>
      <c r="AE18">
        <f>'IDT-1'!C18</f>
        <v>0</v>
      </c>
      <c r="AF18" s="24"/>
      <c r="AG18">
        <f t="shared" si="2"/>
        <v>1331.2099162013262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-177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6.4157499999999992</v>
      </c>
      <c r="E19">
        <f>GT_NG!Q19</f>
        <v>8.0089988751406072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38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840.56109372215144</v>
      </c>
      <c r="P19" s="36">
        <v>34.542637647957235</v>
      </c>
      <c r="Q19" s="36">
        <v>22.102539937938168</v>
      </c>
      <c r="R19" s="38">
        <v>0</v>
      </c>
      <c r="S19" s="38">
        <v>0</v>
      </c>
      <c r="T19" s="37">
        <f>SUMPRODUCT(LTA!J19:AN19,LTA!J$101:AN$101,LTA!J$104:AN$104)</f>
        <v>38.33</v>
      </c>
      <c r="U19" s="37">
        <f>SUMPRODUCT(LTA!J19:AN19,LTA!J$102:AN$102,LTA!J$104:AN$104)</f>
        <v>125.66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-370</v>
      </c>
      <c r="AA19" s="75">
        <f>STOA!I19</f>
        <v>665.6</v>
      </c>
      <c r="AB19" s="75">
        <f>-STOA!O19</f>
        <v>0</v>
      </c>
      <c r="AC19">
        <f t="shared" si="0"/>
        <v>20.606921784839351</v>
      </c>
      <c r="AD19">
        <f t="shared" si="1"/>
        <v>1297.8118484862352</v>
      </c>
      <c r="AE19">
        <f>'IDT-1'!C19</f>
        <v>0</v>
      </c>
      <c r="AF19" s="24"/>
      <c r="AG19">
        <f t="shared" si="2"/>
        <v>1297.8118484862352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-195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6.4157499999999992</v>
      </c>
      <c r="E20">
        <f>GT_NG!Q20</f>
        <v>8.0089988751406072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38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840.56109372215144</v>
      </c>
      <c r="P20" s="36">
        <v>34.542637647957235</v>
      </c>
      <c r="Q20" s="36">
        <v>22.102539937938168</v>
      </c>
      <c r="R20" s="38">
        <v>0</v>
      </c>
      <c r="S20" s="38">
        <v>0</v>
      </c>
      <c r="T20" s="37">
        <f>SUMPRODUCT(LTA!J20:AN20,LTA!J$101:AN$101,LTA!J$104:AN$104)</f>
        <v>37.33</v>
      </c>
      <c r="U20" s="37">
        <f>SUMPRODUCT(LTA!J20:AN20,LTA!J$102:AN$102,LTA!J$104:AN$104)</f>
        <v>124.34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-380</v>
      </c>
      <c r="AA20" s="75">
        <f>STOA!I20</f>
        <v>665.6</v>
      </c>
      <c r="AB20" s="75">
        <f>-STOA!O20</f>
        <v>0</v>
      </c>
      <c r="AC20">
        <f t="shared" si="0"/>
        <v>20.697558835262907</v>
      </c>
      <c r="AD20">
        <f t="shared" si="1"/>
        <v>1282.4012114358115</v>
      </c>
      <c r="AE20">
        <f>'IDT-1'!C20</f>
        <v>0</v>
      </c>
      <c r="AF20" s="24"/>
      <c r="AG20">
        <f t="shared" si="2"/>
        <v>1282.4012114358115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-198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6.4157499999999992</v>
      </c>
      <c r="E21">
        <f>GT_NG!Q21</f>
        <v>8.0089988751406072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38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842.29806261284625</v>
      </c>
      <c r="P21" s="36">
        <v>34.542637647957235</v>
      </c>
      <c r="Q21" s="36">
        <v>22.102539937938168</v>
      </c>
      <c r="R21" s="38">
        <v>0</v>
      </c>
      <c r="S21" s="38">
        <v>0</v>
      </c>
      <c r="T21" s="37">
        <f>SUMPRODUCT(LTA!J21:AN21,LTA!J$101:AN$101,LTA!J$104:AN$104)</f>
        <v>40.67</v>
      </c>
      <c r="U21" s="37">
        <f>SUMPRODUCT(LTA!J21:AN21,LTA!J$102:AN$102,LTA!J$104:AN$104)</f>
        <v>122.66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-390</v>
      </c>
      <c r="AA21" s="75">
        <f>STOA!I21</f>
        <v>665.6</v>
      </c>
      <c r="AB21" s="75">
        <f>-STOA!O21</f>
        <v>0</v>
      </c>
      <c r="AC21">
        <f t="shared" si="0"/>
        <v>20.861631897542971</v>
      </c>
      <c r="AD21">
        <f t="shared" si="1"/>
        <v>1269.6341072642265</v>
      </c>
      <c r="AE21">
        <f>'IDT-1'!C21</f>
        <v>0</v>
      </c>
      <c r="AF21" s="24"/>
      <c r="AG21">
        <f t="shared" si="2"/>
        <v>1269.6341072642265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-204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6.4157499999999992</v>
      </c>
      <c r="E22">
        <f>GT_NG!Q22</f>
        <v>8.0089988751406072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38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840.56073447275571</v>
      </c>
      <c r="P22" s="36">
        <v>34.542637647957235</v>
      </c>
      <c r="Q22" s="36">
        <v>22.102539937938168</v>
      </c>
      <c r="R22" s="38">
        <v>0</v>
      </c>
      <c r="S22" s="38">
        <v>0</v>
      </c>
      <c r="T22" s="37">
        <f>SUMPRODUCT(LTA!J22:AN22,LTA!J$101:AN$101,LTA!J$104:AN$104)</f>
        <v>40.67</v>
      </c>
      <c r="U22" s="37">
        <f>SUMPRODUCT(LTA!J22:AN22,LTA!J$102:AN$102,LTA!J$104:AN$104)</f>
        <v>121.34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-405</v>
      </c>
      <c r="AA22" s="75">
        <f>STOA!I22</f>
        <v>665.6</v>
      </c>
      <c r="AB22" s="75">
        <f>-STOA!O22</f>
        <v>0</v>
      </c>
      <c r="AC22">
        <f t="shared" si="0"/>
        <v>20.946075391589766</v>
      </c>
      <c r="AD22">
        <f t="shared" si="1"/>
        <v>1253.492335630089</v>
      </c>
      <c r="AE22">
        <f>'IDT-1'!C22</f>
        <v>0</v>
      </c>
      <c r="AF22" s="24"/>
      <c r="AG22">
        <f t="shared" si="2"/>
        <v>1253.492335630089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-202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6.4157499999999992</v>
      </c>
      <c r="E23">
        <f>GT_NG!Q23</f>
        <v>8.0089988751406072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44.998381644249442</v>
      </c>
      <c r="J23">
        <f>Bawana_RLNG!Q23</f>
        <v>0</v>
      </c>
      <c r="K23">
        <f>Bawana_Spot!Q23</f>
        <v>38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839.69259149940967</v>
      </c>
      <c r="P23" s="36">
        <v>34.542637647957235</v>
      </c>
      <c r="Q23" s="36">
        <v>22.102539937938168</v>
      </c>
      <c r="R23" s="38">
        <v>0</v>
      </c>
      <c r="S23" s="38">
        <v>0</v>
      </c>
      <c r="T23" s="37">
        <f>SUMPRODUCT(LTA!J23:AN23,LTA!J$101:AN$101,LTA!J$104:AN$104)</f>
        <v>40</v>
      </c>
      <c r="U23" s="37">
        <f>SUMPRODUCT(LTA!J23:AN23,LTA!J$102:AN$102,LTA!J$104:AN$104)</f>
        <v>119.84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-185</v>
      </c>
      <c r="AA23" s="75">
        <f>STOA!I23</f>
        <v>430.22</v>
      </c>
      <c r="AB23" s="75">
        <f>-STOA!O23</f>
        <v>0</v>
      </c>
      <c r="AC23">
        <f t="shared" si="0"/>
        <v>16.897633176687506</v>
      </c>
      <c r="AD23">
        <f t="shared" si="1"/>
        <v>1235.5232664280074</v>
      </c>
      <c r="AE23">
        <f>'IDT-1'!C23</f>
        <v>0</v>
      </c>
      <c r="AF23" s="24"/>
      <c r="AG23">
        <f t="shared" si="2"/>
        <v>1235.5232664280074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-193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6.4157499999999992</v>
      </c>
      <c r="E24">
        <f>GT_NG!Q24</f>
        <v>8.0089988751406072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44.998381644249442</v>
      </c>
      <c r="J24">
        <f>Bawana_RLNG!Q24</f>
        <v>0</v>
      </c>
      <c r="K24">
        <f>Bawana_Spot!Q24</f>
        <v>38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841.62962727075103</v>
      </c>
      <c r="P24" s="36">
        <v>34.542637647957235</v>
      </c>
      <c r="Q24" s="36">
        <v>22.102539937938168</v>
      </c>
      <c r="R24" s="38">
        <v>0</v>
      </c>
      <c r="S24" s="38">
        <v>0</v>
      </c>
      <c r="T24" s="37">
        <f>SUMPRODUCT(LTA!J24:AN24,LTA!J$101:AN$101,LTA!J$104:AN$104)</f>
        <v>39.33</v>
      </c>
      <c r="U24" s="37">
        <f>SUMPRODUCT(LTA!J24:AN24,LTA!J$102:AN$102,LTA!J$104:AN$104)</f>
        <v>118.34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-210</v>
      </c>
      <c r="AA24" s="75">
        <f>STOA!I24</f>
        <v>430.22</v>
      </c>
      <c r="AB24" s="75">
        <f>-STOA!O24</f>
        <v>0</v>
      </c>
      <c r="AC24">
        <f t="shared" si="0"/>
        <v>17.056628273939666</v>
      </c>
      <c r="AD24">
        <f t="shared" si="1"/>
        <v>1216.1313071020968</v>
      </c>
      <c r="AE24">
        <f>'IDT-1'!C24</f>
        <v>0</v>
      </c>
      <c r="AF24" s="24"/>
      <c r="AG24">
        <f t="shared" si="2"/>
        <v>1216.1313071020968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-187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6.4157499999999992</v>
      </c>
      <c r="E25">
        <f>GT_NG!Q25</f>
        <v>8.0089988751406072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44.998381644249442</v>
      </c>
      <c r="J25">
        <f>Bawana_RLNG!Q25</f>
        <v>0</v>
      </c>
      <c r="K25">
        <f>Bawana_Spot!Q25</f>
        <v>38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842.42958482494384</v>
      </c>
      <c r="P25" s="36">
        <v>34.542637647957235</v>
      </c>
      <c r="Q25" s="36">
        <v>22.102539937938168</v>
      </c>
      <c r="R25" s="38">
        <v>0</v>
      </c>
      <c r="S25" s="38">
        <v>0</v>
      </c>
      <c r="T25" s="37">
        <f>SUMPRODUCT(LTA!J25:AN25,LTA!J$101:AN$101,LTA!J$104:AN$104)</f>
        <v>38.33</v>
      </c>
      <c r="U25" s="37">
        <f>SUMPRODUCT(LTA!J25:AN25,LTA!J$102:AN$102,LTA!J$104:AN$104)</f>
        <v>117.16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-235</v>
      </c>
      <c r="AA25" s="75">
        <f>STOA!I25</f>
        <v>430.22</v>
      </c>
      <c r="AB25" s="75">
        <f>-STOA!O25</f>
        <v>0</v>
      </c>
      <c r="AC25">
        <f t="shared" si="0"/>
        <v>17.40082454184023</v>
      </c>
      <c r="AD25">
        <f t="shared" si="1"/>
        <v>1172.4070683883892</v>
      </c>
      <c r="AE25">
        <f>'IDT-1'!C25</f>
        <v>0</v>
      </c>
      <c r="AF25" s="24"/>
      <c r="AG25">
        <f t="shared" si="2"/>
        <v>1172.4070683883892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-204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6.4157499999999992</v>
      </c>
      <c r="E26">
        <f>GT_NG!Q26</f>
        <v>8.0089988751406072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44.998381644249442</v>
      </c>
      <c r="J26">
        <f>Bawana_RLNG!Q26</f>
        <v>0</v>
      </c>
      <c r="K26">
        <f>Bawana_Spot!Q26</f>
        <v>38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853.17033699319825</v>
      </c>
      <c r="P26" s="36">
        <v>34.542637647957235</v>
      </c>
      <c r="Q26" s="36">
        <v>22.102539937938168</v>
      </c>
      <c r="R26" s="38">
        <v>0</v>
      </c>
      <c r="S26" s="38">
        <v>0</v>
      </c>
      <c r="T26" s="37">
        <f>SUMPRODUCT(LTA!J26:AN26,LTA!J$101:AN$101,LTA!J$104:AN$104)</f>
        <v>37.64</v>
      </c>
      <c r="U26" s="37">
        <f>SUMPRODUCT(LTA!J26:AN26,LTA!J$102:AN$102,LTA!J$104:AN$104)</f>
        <v>115.66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-265</v>
      </c>
      <c r="AA26" s="75">
        <f>STOA!I26</f>
        <v>430.22</v>
      </c>
      <c r="AB26" s="75">
        <f>-STOA!O26</f>
        <v>0</v>
      </c>
      <c r="AC26">
        <f t="shared" si="0"/>
        <v>17.684429803175792</v>
      </c>
      <c r="AD26">
        <f t="shared" si="1"/>
        <v>1155.6742152953082</v>
      </c>
      <c r="AE26">
        <f>'IDT-1'!C26</f>
        <v>0</v>
      </c>
      <c r="AF26" s="24"/>
      <c r="AG26">
        <f t="shared" si="2"/>
        <v>1155.6742152953082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-199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6.4157499999999992</v>
      </c>
      <c r="E27">
        <f>GT_NG!Q27</f>
        <v>8.0089988751406072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44.998381644249442</v>
      </c>
      <c r="J27">
        <f>Bawana_RLNG!Q27</f>
        <v>0</v>
      </c>
      <c r="K27">
        <f>Bawana_Spot!Q27</f>
        <v>38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853.17033699319825</v>
      </c>
      <c r="P27" s="36">
        <v>34.542637647957235</v>
      </c>
      <c r="Q27" s="36">
        <v>22.102539937938168</v>
      </c>
      <c r="R27" s="38">
        <v>3.01</v>
      </c>
      <c r="S27" s="38">
        <v>0</v>
      </c>
      <c r="T27" s="37">
        <f>SUMPRODUCT(LTA!J27:AN27,LTA!J$101:AN$101,LTA!J$104:AN$104)</f>
        <v>39.410000000000004</v>
      </c>
      <c r="U27" s="37">
        <f>SUMPRODUCT(LTA!J27:AN27,LTA!J$102:AN$102,LTA!J$104:AN$104)</f>
        <v>114.34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-230</v>
      </c>
      <c r="AA27" s="75">
        <f>STOA!I27</f>
        <v>380.53</v>
      </c>
      <c r="AB27" s="75">
        <f>-STOA!O27</f>
        <v>0</v>
      </c>
      <c r="AC27">
        <f t="shared" si="0"/>
        <v>16.58452055428511</v>
      </c>
      <c r="AD27">
        <f t="shared" si="1"/>
        <v>1194.5441245441987</v>
      </c>
      <c r="AE27">
        <f>'IDT-1'!C27</f>
        <v>0</v>
      </c>
      <c r="AF27" s="24"/>
      <c r="AG27">
        <f t="shared" si="2"/>
        <v>1194.5441245441987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-150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6.4157499999999992</v>
      </c>
      <c r="E28">
        <f>GT_NG!Q28</f>
        <v>8.0089988751406072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44.998381644249442</v>
      </c>
      <c r="J28">
        <f>Bawana_RLNG!Q28</f>
        <v>0</v>
      </c>
      <c r="K28">
        <f>Bawana_Spot!Q28</f>
        <v>38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853.17033699319825</v>
      </c>
      <c r="P28" s="36">
        <v>34.542637647957235</v>
      </c>
      <c r="Q28" s="36">
        <v>22.102539937938168</v>
      </c>
      <c r="R28" s="38">
        <v>6.4873434302087594</v>
      </c>
      <c r="S28" s="38">
        <v>0</v>
      </c>
      <c r="T28" s="37">
        <f>SUMPRODUCT(LTA!J28:AN28,LTA!J$101:AN$101,LTA!J$104:AN$104)</f>
        <v>41.69</v>
      </c>
      <c r="U28" s="37">
        <f>SUMPRODUCT(LTA!J28:AN28,LTA!J$102:AN$102,LTA!J$104:AN$104)</f>
        <v>113.5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-245</v>
      </c>
      <c r="AA28" s="75">
        <f>STOA!I28</f>
        <v>380.53</v>
      </c>
      <c r="AB28" s="75">
        <f>-STOA!O28</f>
        <v>0</v>
      </c>
      <c r="AC28">
        <f t="shared" si="0"/>
        <v>16.752893604972201</v>
      </c>
      <c r="AD28">
        <f t="shared" si="1"/>
        <v>1184.2930949237202</v>
      </c>
      <c r="AE28">
        <f>'IDT-1'!C28</f>
        <v>0</v>
      </c>
      <c r="AF28" s="24"/>
      <c r="AG28">
        <f t="shared" si="2"/>
        <v>1184.2930949237202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-150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6.4157499999999992</v>
      </c>
      <c r="E29">
        <f>GT_NG!Q29</f>
        <v>8.0092592592592595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44.998381644249442</v>
      </c>
      <c r="J29">
        <f>Bawana_RLNG!Q29</f>
        <v>0</v>
      </c>
      <c r="K29">
        <f>Bawana_Spot!Q29</f>
        <v>38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846.4906990549589</v>
      </c>
      <c r="P29" s="36">
        <v>33.880000000000003</v>
      </c>
      <c r="Q29" s="36">
        <v>22.102539937938168</v>
      </c>
      <c r="R29" s="38">
        <v>10.8</v>
      </c>
      <c r="S29" s="38">
        <v>0</v>
      </c>
      <c r="T29" s="37">
        <f>SUMPRODUCT(LTA!J29:AN29,LTA!J$101:AN$101,LTA!J$104:AN$104)</f>
        <v>49.25</v>
      </c>
      <c r="U29" s="37">
        <f>SUMPRODUCT(LTA!J29:AN29,LTA!J$102:AN$102,LTA!J$104:AN$104)</f>
        <v>112.84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-265</v>
      </c>
      <c r="AA29" s="75">
        <f>STOA!I29</f>
        <v>380.53</v>
      </c>
      <c r="AB29" s="75">
        <f>-STOA!O29</f>
        <v>0</v>
      </c>
      <c r="AC29">
        <f t="shared" si="0"/>
        <v>16.929416673784104</v>
      </c>
      <c r="AD29">
        <f t="shared" si="1"/>
        <v>1170.9872132226217</v>
      </c>
      <c r="AE29">
        <f>'IDT-1'!C29</f>
        <v>0</v>
      </c>
      <c r="AF29" s="24"/>
      <c r="AG29">
        <f t="shared" si="2"/>
        <v>1170.9872132226217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-147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6.4157499999999992</v>
      </c>
      <c r="E30">
        <f>GT_NG!Q30</f>
        <v>8.0092592592592595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44.998381644249442</v>
      </c>
      <c r="J30">
        <f>Bawana_RLNG!Q30</f>
        <v>0</v>
      </c>
      <c r="K30">
        <f>Bawana_Spot!Q30</f>
        <v>38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846.32829774565278</v>
      </c>
      <c r="P30" s="36">
        <v>33.880000000000003</v>
      </c>
      <c r="Q30" s="36">
        <v>22.102539937938168</v>
      </c>
      <c r="R30" s="38">
        <v>16</v>
      </c>
      <c r="S30" s="38">
        <v>0</v>
      </c>
      <c r="T30" s="37">
        <f>SUMPRODUCT(LTA!J30:AN30,LTA!J$101:AN$101,LTA!J$104:AN$104)</f>
        <v>54.25</v>
      </c>
      <c r="U30" s="37">
        <f>SUMPRODUCT(LTA!J30:AN30,LTA!J$102:AN$102,LTA!J$104:AN$104)</f>
        <v>112.16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-290</v>
      </c>
      <c r="AA30" s="75">
        <f>STOA!I30</f>
        <v>380.53</v>
      </c>
      <c r="AB30" s="75">
        <f>-STOA!O30</f>
        <v>0</v>
      </c>
      <c r="AC30">
        <f t="shared" si="0"/>
        <v>17.177443657283714</v>
      </c>
      <c r="AD30">
        <f t="shared" si="1"/>
        <v>1160.0967849298161</v>
      </c>
      <c r="AE30">
        <f>'IDT-1'!C30</f>
        <v>0</v>
      </c>
      <c r="AF30" s="24"/>
      <c r="AG30">
        <f t="shared" si="2"/>
        <v>1160.0967849298161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-142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6.4157499999999992</v>
      </c>
      <c r="E31">
        <f>GT_NG!Q31</f>
        <v>8.0092592592592595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44.998381644249442</v>
      </c>
      <c r="J31">
        <f>Bawana_RLNG!Q31</f>
        <v>0</v>
      </c>
      <c r="K31">
        <f>Bawana_Spot!Q31</f>
        <v>38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750.44978012961303</v>
      </c>
      <c r="P31" s="36">
        <v>33.880000000000003</v>
      </c>
      <c r="Q31" s="36">
        <v>22.1</v>
      </c>
      <c r="R31" s="38">
        <v>21.347165427509296</v>
      </c>
      <c r="S31" s="38">
        <v>0</v>
      </c>
      <c r="T31" s="37">
        <f>SUMPRODUCT(LTA!J31:AN31,LTA!J$101:AN$101,LTA!J$104:AN$104)</f>
        <v>61.18</v>
      </c>
      <c r="U31" s="37">
        <f>SUMPRODUCT(LTA!J31:AN31,LTA!J$102:AN$102,LTA!J$104:AN$104)</f>
        <v>113.84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-310</v>
      </c>
      <c r="AA31" s="75">
        <f>STOA!I31</f>
        <v>380.53</v>
      </c>
      <c r="AB31" s="75">
        <f>-STOA!O31</f>
        <v>0</v>
      </c>
      <c r="AC31">
        <f t="shared" si="0"/>
        <v>15.811590345430249</v>
      </c>
      <c r="AD31">
        <f t="shared" si="1"/>
        <v>1159.5387461152006</v>
      </c>
      <c r="AE31">
        <f>'IDT-1'!C31</f>
        <v>0</v>
      </c>
      <c r="AF31" s="24"/>
      <c r="AG31">
        <f t="shared" si="2"/>
        <v>1159.5387461152006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-42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6.4157499999999992</v>
      </c>
      <c r="E32">
        <f>GT_NG!Q32</f>
        <v>8.0092592592592595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44.998381644249442</v>
      </c>
      <c r="J32">
        <f>Bawana_RLNG!Q32</f>
        <v>0</v>
      </c>
      <c r="K32">
        <f>Bawana_Spot!Q32</f>
        <v>38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729.43652217697013</v>
      </c>
      <c r="P32" s="36">
        <v>33.880000000000003</v>
      </c>
      <c r="Q32" s="36">
        <v>22.102539937938168</v>
      </c>
      <c r="R32" s="38">
        <v>24.75</v>
      </c>
      <c r="S32" s="38">
        <v>0</v>
      </c>
      <c r="T32" s="37">
        <f>SUMPRODUCT(LTA!J32:AN32,LTA!J$101:AN$101,LTA!J$104:AN$104)</f>
        <v>83.44</v>
      </c>
      <c r="U32" s="37">
        <f>SUMPRODUCT(LTA!J32:AN32,LTA!J$102:AN$102,LTA!J$104:AN$104)</f>
        <v>113.34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-269.74</v>
      </c>
      <c r="AA32" s="75">
        <f>STOA!I32</f>
        <v>380.53</v>
      </c>
      <c r="AB32" s="75">
        <f>-STOA!O32</f>
        <v>0</v>
      </c>
      <c r="AC32">
        <f t="shared" si="0"/>
        <v>15.86120793895696</v>
      </c>
      <c r="AD32">
        <f t="shared" si="1"/>
        <v>1161.9012450794598</v>
      </c>
      <c r="AE32">
        <f>'IDT-1'!C32</f>
        <v>0</v>
      </c>
      <c r="AF32" s="24"/>
      <c r="AG32">
        <f t="shared" si="2"/>
        <v>1161.9012450794598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-84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6.4157499999999992</v>
      </c>
      <c r="E33">
        <f>GT_NG!Q33</f>
        <v>8.0092592592592595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38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731.11980809451802</v>
      </c>
      <c r="P33" s="36">
        <v>34.206759802992984</v>
      </c>
      <c r="Q33" s="36">
        <v>12</v>
      </c>
      <c r="R33" s="38">
        <v>24.75</v>
      </c>
      <c r="S33" s="38">
        <v>0</v>
      </c>
      <c r="T33" s="37">
        <f>SUMPRODUCT(LTA!J33:AN33,LTA!J$101:AN$101,LTA!J$104:AN$104)</f>
        <v>96.990000000000009</v>
      </c>
      <c r="U33" s="37">
        <f>SUMPRODUCT(LTA!J33:AN33,LTA!J$102:AN$102,LTA!J$104:AN$104)</f>
        <v>109.61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-271</v>
      </c>
      <c r="AA33" s="75">
        <f>STOA!I33</f>
        <v>380.53</v>
      </c>
      <c r="AB33" s="75">
        <f>-STOA!O33</f>
        <v>0</v>
      </c>
      <c r="AC33">
        <f t="shared" si="0"/>
        <v>16.225238495313604</v>
      </c>
      <c r="AD33">
        <f t="shared" si="1"/>
        <v>1122.0046655502133</v>
      </c>
      <c r="AE33">
        <f>'IDT-1'!C33</f>
        <v>0</v>
      </c>
      <c r="AF33" s="24"/>
      <c r="AG33">
        <f t="shared" si="2"/>
        <v>1122.0046655502133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-124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6.4157499999999992</v>
      </c>
      <c r="E34">
        <f>GT_NG!Q34</f>
        <v>8.0092592592592595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38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720.92227853112445</v>
      </c>
      <c r="P34" s="36">
        <v>34.206759802992984</v>
      </c>
      <c r="Q34" s="36">
        <v>12</v>
      </c>
      <c r="R34" s="38">
        <v>26.3</v>
      </c>
      <c r="S34" s="38">
        <v>0</v>
      </c>
      <c r="T34" s="37">
        <f>SUMPRODUCT(LTA!J34:AN34,LTA!J$101:AN$101,LTA!J$104:AN$104)</f>
        <v>110.5</v>
      </c>
      <c r="U34" s="37">
        <f>SUMPRODUCT(LTA!J34:AN34,LTA!J$102:AN$102,LTA!J$104:AN$104)</f>
        <v>109.29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-296</v>
      </c>
      <c r="AA34" s="75">
        <f>STOA!I34</f>
        <v>380.53</v>
      </c>
      <c r="AB34" s="75">
        <f>-STOA!O34</f>
        <v>0</v>
      </c>
      <c r="AC34">
        <f t="shared" si="0"/>
        <v>16.424347243753992</v>
      </c>
      <c r="AD34">
        <f t="shared" si="1"/>
        <v>1107.3480272383792</v>
      </c>
      <c r="AE34">
        <f>'IDT-1'!C34</f>
        <v>0</v>
      </c>
      <c r="AF34" s="24"/>
      <c r="AG34">
        <f t="shared" si="2"/>
        <v>1107.3480272383792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-118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6.4157499999999992</v>
      </c>
      <c r="E35">
        <f>GT_NG!Q35</f>
        <v>8.0092592592592595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44.998326888756687</v>
      </c>
      <c r="J35">
        <f>Bawana_RLNG!Q35</f>
        <v>0</v>
      </c>
      <c r="K35">
        <f>Bawana_Spot!Q35</f>
        <v>38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721.35713105644425</v>
      </c>
      <c r="P35" s="36">
        <v>26.55728785867456</v>
      </c>
      <c r="Q35" s="36">
        <v>12</v>
      </c>
      <c r="R35" s="38">
        <v>26.3</v>
      </c>
      <c r="S35" s="38">
        <v>0</v>
      </c>
      <c r="T35" s="37">
        <f>SUMPRODUCT(LTA!J35:AN35,LTA!J$101:AN$101,LTA!J$104:AN$104)</f>
        <v>127.41</v>
      </c>
      <c r="U35" s="37">
        <f>SUMPRODUCT(LTA!J35:AN35,LTA!J$102:AN$102,LTA!J$104:AN$104)</f>
        <v>63.19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-256</v>
      </c>
      <c r="AA35" s="75">
        <f>STOA!I35</f>
        <v>380.53</v>
      </c>
      <c r="AB35" s="75">
        <f>-STOA!O35</f>
        <v>0</v>
      </c>
      <c r="AC35">
        <f t="shared" si="0"/>
        <v>15.627221292590839</v>
      </c>
      <c r="AD35">
        <f t="shared" si="1"/>
        <v>1129.7405337705441</v>
      </c>
      <c r="AE35">
        <f>'IDT-1'!C35</f>
        <v>0</v>
      </c>
      <c r="AF35" s="24"/>
      <c r="AG35">
        <f t="shared" si="2"/>
        <v>1129.7405337705441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-100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6.4157499999999992</v>
      </c>
      <c r="E36">
        <f>GT_NG!Q36</f>
        <v>8.0092592592592595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44.998326888756687</v>
      </c>
      <c r="J36">
        <f>Bawana_RLNG!Q36</f>
        <v>0</v>
      </c>
      <c r="K36">
        <f>Bawana_Spot!Q36</f>
        <v>38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721.35713105644425</v>
      </c>
      <c r="P36" s="36">
        <v>26.55728785867456</v>
      </c>
      <c r="Q36" s="36">
        <v>12</v>
      </c>
      <c r="R36" s="38">
        <v>26.3</v>
      </c>
      <c r="S36" s="38">
        <v>0</v>
      </c>
      <c r="T36" s="37">
        <f>SUMPRODUCT(LTA!J36:AN36,LTA!J$101:AN$101,LTA!J$104:AN$104)</f>
        <v>142.5</v>
      </c>
      <c r="U36" s="37">
        <f>SUMPRODUCT(LTA!J36:AN36,LTA!J$102:AN$102,LTA!J$104:AN$104)</f>
        <v>62.849999999999994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-281</v>
      </c>
      <c r="AA36" s="75">
        <f>STOA!I36</f>
        <v>380.53</v>
      </c>
      <c r="AB36" s="75">
        <f>-STOA!O36</f>
        <v>0</v>
      </c>
      <c r="AC36">
        <f t="shared" si="0"/>
        <v>16.0137271820624</v>
      </c>
      <c r="AD36">
        <f t="shared" si="1"/>
        <v>1113.1040278810722</v>
      </c>
      <c r="AE36">
        <f>'IDT-1'!C36</f>
        <v>0</v>
      </c>
      <c r="AF36" s="24"/>
      <c r="AG36">
        <f t="shared" si="2"/>
        <v>1113.1040278810722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-106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6.4157499999999992</v>
      </c>
      <c r="E37">
        <f>GT_NG!Q37</f>
        <v>8.0092592592592595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44.998326888756687</v>
      </c>
      <c r="J37">
        <f>Bawana_RLNG!Q37</f>
        <v>0</v>
      </c>
      <c r="K37">
        <f>Bawana_Spot!Q37</f>
        <v>38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719.76788307900495</v>
      </c>
      <c r="P37" s="36">
        <v>25.62</v>
      </c>
      <c r="Q37" s="36">
        <v>12</v>
      </c>
      <c r="R37" s="38">
        <v>26.3</v>
      </c>
      <c r="S37" s="38">
        <v>0</v>
      </c>
      <c r="T37" s="37">
        <f>SUMPRODUCT(LTA!J37:AN37,LTA!J$101:AN$101,LTA!J$104:AN$104)</f>
        <v>156.47</v>
      </c>
      <c r="U37" s="37">
        <f>SUMPRODUCT(LTA!J37:AN37,LTA!J$102:AN$102,LTA!J$104:AN$104)</f>
        <v>62.849999999999994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-346</v>
      </c>
      <c r="AA37" s="75">
        <f>STOA!I37</f>
        <v>428.75</v>
      </c>
      <c r="AB37" s="75">
        <f>-STOA!O37</f>
        <v>0</v>
      </c>
      <c r="AC37">
        <f t="shared" si="0"/>
        <v>16.84527543230972</v>
      </c>
      <c r="AD37">
        <f t="shared" si="1"/>
        <v>1132.935943794711</v>
      </c>
      <c r="AE37">
        <f>'IDT-1'!C37</f>
        <v>0</v>
      </c>
      <c r="AF37" s="24"/>
      <c r="AG37">
        <f t="shared" si="2"/>
        <v>1132.935943794711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6.4157499999999992</v>
      </c>
      <c r="E38">
        <f>GT_NG!Q38</f>
        <v>8.0092592592592595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44.998326888756687</v>
      </c>
      <c r="J38">
        <f>Bawana_RLNG!Q38</f>
        <v>0</v>
      </c>
      <c r="K38">
        <f>Bawana_Spot!Q38</f>
        <v>38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725.53771155819481</v>
      </c>
      <c r="P38" s="36">
        <v>68.42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171.07999999999998</v>
      </c>
      <c r="U38" s="37">
        <f>SUMPRODUCT(LTA!J38:AN38,LTA!J$102:AN$102,LTA!J$104:AN$104)</f>
        <v>110.59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-544</v>
      </c>
      <c r="AA38" s="75">
        <f>STOA!I38</f>
        <v>428.75</v>
      </c>
      <c r="AB38" s="75">
        <f>-STOA!O38</f>
        <v>0</v>
      </c>
      <c r="AC38">
        <f t="shared" si="0"/>
        <v>18.798690603071819</v>
      </c>
      <c r="AD38">
        <f t="shared" si="1"/>
        <v>1126.5323571031386</v>
      </c>
      <c r="AE38">
        <f>'IDT-1'!C38</f>
        <v>0</v>
      </c>
      <c r="AF38" s="24"/>
      <c r="AG38">
        <f t="shared" si="2"/>
        <v>1126.5323571031386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7.939814814814814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44.998326888756687</v>
      </c>
      <c r="J39">
        <f>Bawana_RLNG!Q39</f>
        <v>0</v>
      </c>
      <c r="K39">
        <f>Bawana_Spot!Q39</f>
        <v>38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729.71357438387463</v>
      </c>
      <c r="P39" s="36">
        <v>68.42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196.23000000000002</v>
      </c>
      <c r="U39" s="37">
        <f>SUMPRODUCT(LTA!J39:AN39,LTA!J$102:AN$102,LTA!J$104:AN$104)</f>
        <v>102.72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-554</v>
      </c>
      <c r="AA39" s="75">
        <f>STOA!I39</f>
        <v>428.75</v>
      </c>
      <c r="AB39" s="75">
        <f>-STOA!O39</f>
        <v>0</v>
      </c>
      <c r="AC39">
        <f t="shared" si="0"/>
        <v>19.062068234723089</v>
      </c>
      <c r="AD39">
        <f t="shared" si="1"/>
        <v>1137.538747852723</v>
      </c>
      <c r="AE39">
        <f>'IDT-1'!C39</f>
        <v>0</v>
      </c>
      <c r="AF39" s="24"/>
      <c r="AG39">
        <f t="shared" si="2"/>
        <v>1137.538747852723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7.939814814814814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44.998326888756687</v>
      </c>
      <c r="J40">
        <f>Bawana_RLNG!Q40</f>
        <v>0</v>
      </c>
      <c r="K40">
        <f>Bawana_Spot!Q40</f>
        <v>38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729.71357438387463</v>
      </c>
      <c r="P40" s="36">
        <v>68.42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206.93</v>
      </c>
      <c r="U40" s="37">
        <f>SUMPRODUCT(LTA!J40:AN40,LTA!J$102:AN$102,LTA!J$104:AN$104)</f>
        <v>92.72999999999999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-539</v>
      </c>
      <c r="AA40" s="75">
        <f>STOA!I40</f>
        <v>428.75</v>
      </c>
      <c r="AB40" s="75">
        <f>-STOA!O40</f>
        <v>0</v>
      </c>
      <c r="AC40">
        <f t="shared" si="0"/>
        <v>18.940964868849754</v>
      </c>
      <c r="AD40">
        <f t="shared" si="1"/>
        <v>1153.3698512185963</v>
      </c>
      <c r="AE40">
        <f>'IDT-1'!C40</f>
        <v>0</v>
      </c>
      <c r="AF40" s="24"/>
      <c r="AG40">
        <f t="shared" si="2"/>
        <v>1153.3698512185963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7.939814814814814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44.998326888756687</v>
      </c>
      <c r="J41">
        <f>Bawana_RLNG!Q41</f>
        <v>0</v>
      </c>
      <c r="K41">
        <f>Bawana_Spot!Q41</f>
        <v>38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729.71357438387463</v>
      </c>
      <c r="P41" s="36">
        <v>68.42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223.42000000000002</v>
      </c>
      <c r="U41" s="37">
        <f>SUMPRODUCT(LTA!J41:AN41,LTA!J$102:AN$102,LTA!J$104:AN$104)</f>
        <v>108.31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-528.97</v>
      </c>
      <c r="AA41" s="75">
        <f>STOA!I41</f>
        <v>428.75</v>
      </c>
      <c r="AB41" s="75">
        <f>-STOA!O41</f>
        <v>0</v>
      </c>
      <c r="AC41">
        <f t="shared" si="0"/>
        <v>19.337166099991343</v>
      </c>
      <c r="AD41">
        <f t="shared" si="1"/>
        <v>1170.0736499874547</v>
      </c>
      <c r="AE41">
        <f>'IDT-1'!C41</f>
        <v>0</v>
      </c>
      <c r="AF41" s="24"/>
      <c r="AG41">
        <f t="shared" si="2"/>
        <v>1170.0736499874547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-25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7.939814814814814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44.998326888756687</v>
      </c>
      <c r="J42">
        <f>Bawana_RLNG!Q42</f>
        <v>0</v>
      </c>
      <c r="K42">
        <f>Bawana_Spot!Q42</f>
        <v>38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730.91710541857674</v>
      </c>
      <c r="P42" s="36">
        <v>68.42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229.5</v>
      </c>
      <c r="U42" s="37">
        <f>SUMPRODUCT(LTA!J42:AN42,LTA!J$102:AN$102,LTA!J$104:AN$104)</f>
        <v>107.99000000000001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-509</v>
      </c>
      <c r="AA42" s="75">
        <f>STOA!I42</f>
        <v>428.75</v>
      </c>
      <c r="AB42" s="75">
        <f>-STOA!O42</f>
        <v>0</v>
      </c>
      <c r="AC42">
        <f t="shared" si="0"/>
        <v>19.184134952292364</v>
      </c>
      <c r="AD42">
        <f t="shared" si="1"/>
        <v>1202.1602121698559</v>
      </c>
      <c r="AE42">
        <f>'IDT-1'!C42</f>
        <v>0</v>
      </c>
      <c r="AF42" s="24"/>
      <c r="AG42">
        <f t="shared" si="2"/>
        <v>1202.1602121698559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7.939814814814814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44.998326888756687</v>
      </c>
      <c r="J43">
        <f>Bawana_RLNG!Q43</f>
        <v>0</v>
      </c>
      <c r="K43">
        <f>Bawana_Spot!Q43</f>
        <v>38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733.39382522378708</v>
      </c>
      <c r="P43" s="36">
        <v>68.42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241.05</v>
      </c>
      <c r="U43" s="37">
        <f>SUMPRODUCT(LTA!J43:AN43,LTA!J$102:AN$102,LTA!J$104:AN$104)</f>
        <v>107.65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-494</v>
      </c>
      <c r="AA43" s="75">
        <f>STOA!I43</f>
        <v>428.75</v>
      </c>
      <c r="AB43" s="75">
        <f>-STOA!O43</f>
        <v>0</v>
      </c>
      <c r="AC43">
        <f t="shared" si="0"/>
        <v>19.087324455533899</v>
      </c>
      <c r="AD43">
        <f t="shared" si="1"/>
        <v>1240.9437424718246</v>
      </c>
      <c r="AE43">
        <f>'IDT-1'!C43</f>
        <v>0</v>
      </c>
      <c r="AF43" s="24"/>
      <c r="AG43">
        <f t="shared" si="2"/>
        <v>1240.9437424718246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7.939814814814814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44.998326888756687</v>
      </c>
      <c r="J44">
        <f>Bawana_RLNG!Q44</f>
        <v>0</v>
      </c>
      <c r="K44">
        <f>Bawana_Spot!Q44</f>
        <v>38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736.49086952008338</v>
      </c>
      <c r="P44" s="36">
        <v>68.42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252.14</v>
      </c>
      <c r="U44" s="37">
        <f>SUMPRODUCT(LTA!J44:AN44,LTA!J$102:AN$102,LTA!J$104:AN$104)</f>
        <v>107.15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-484</v>
      </c>
      <c r="AA44" s="75">
        <f>STOA!I44</f>
        <v>428.75</v>
      </c>
      <c r="AB44" s="75">
        <f>-STOA!O44</f>
        <v>0</v>
      </c>
      <c r="AC44">
        <f t="shared" si="0"/>
        <v>19.117584050373896</v>
      </c>
      <c r="AD44">
        <f t="shared" si="1"/>
        <v>1264.6005271732811</v>
      </c>
      <c r="AE44">
        <f>'IDT-1'!C44</f>
        <v>0</v>
      </c>
      <c r="AF44" s="24"/>
      <c r="AG44">
        <f t="shared" si="2"/>
        <v>1264.6005271732811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7.939814814814814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44.998326888756687</v>
      </c>
      <c r="J45">
        <f>Bawana_RLNG!Q45</f>
        <v>0</v>
      </c>
      <c r="K45">
        <f>Bawana_Spot!Q45</f>
        <v>38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736.82618685523153</v>
      </c>
      <c r="P45" s="36">
        <v>68.42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247.88</v>
      </c>
      <c r="U45" s="37">
        <f>SUMPRODUCT(LTA!J45:AN45,LTA!J$102:AN$102,LTA!J$104:AN$104)</f>
        <v>102.49000000000001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-469</v>
      </c>
      <c r="AA45" s="75">
        <f>STOA!I45</f>
        <v>428.75</v>
      </c>
      <c r="AB45" s="75">
        <f>-STOA!O45</f>
        <v>0</v>
      </c>
      <c r="AC45">
        <f t="shared" si="0"/>
        <v>18.833693772866916</v>
      </c>
      <c r="AD45">
        <f t="shared" si="1"/>
        <v>1281.2997347859362</v>
      </c>
      <c r="AE45">
        <f>'IDT-1'!C45</f>
        <v>0</v>
      </c>
      <c r="AF45" s="24"/>
      <c r="AG45">
        <f t="shared" si="2"/>
        <v>1281.2997347859362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7.939814814814814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44.998326888756687</v>
      </c>
      <c r="J46">
        <f>Bawana_RLNG!Q46</f>
        <v>0</v>
      </c>
      <c r="K46">
        <f>Bawana_Spot!Q46</f>
        <v>38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737.24583636144348</v>
      </c>
      <c r="P46" s="36">
        <v>68.42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250.82999999999998</v>
      </c>
      <c r="U46" s="37">
        <f>SUMPRODUCT(LTA!J46:AN46,LTA!J$102:AN$102,LTA!J$104:AN$104)</f>
        <v>101.65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-454</v>
      </c>
      <c r="AA46" s="75">
        <f>STOA!I46</f>
        <v>428.75</v>
      </c>
      <c r="AB46" s="75">
        <f>-STOA!O46</f>
        <v>0</v>
      </c>
      <c r="AC46">
        <f t="shared" si="0"/>
        <v>18.727875462845763</v>
      </c>
      <c r="AD46">
        <f t="shared" si="1"/>
        <v>1298.9352026021693</v>
      </c>
      <c r="AE46">
        <f>'IDT-1'!C46</f>
        <v>0</v>
      </c>
      <c r="AF46" s="24"/>
      <c r="AG46">
        <f t="shared" si="2"/>
        <v>1298.9352026021693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7.939814814814814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44.998326888756687</v>
      </c>
      <c r="J47">
        <f>Bawana_RLNG!Q47</f>
        <v>0</v>
      </c>
      <c r="K47">
        <f>Bawana_Spot!Q47</f>
        <v>38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730.11503198827495</v>
      </c>
      <c r="P47" s="36">
        <v>68.42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253.54000000000002</v>
      </c>
      <c r="U47" s="37">
        <f>SUMPRODUCT(LTA!J47:AN47,LTA!J$102:AN$102,LTA!J$104:AN$104)</f>
        <v>100.81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-439</v>
      </c>
      <c r="AA47" s="75">
        <f>STOA!I47</f>
        <v>428.75</v>
      </c>
      <c r="AB47" s="75">
        <f>-STOA!O47</f>
        <v>0</v>
      </c>
      <c r="AC47">
        <f t="shared" si="0"/>
        <v>18.759225340237812</v>
      </c>
      <c r="AD47">
        <f t="shared" si="1"/>
        <v>1332.7630483516084</v>
      </c>
      <c r="AE47">
        <f>'IDT-1'!C47</f>
        <v>0</v>
      </c>
      <c r="AF47" s="24"/>
      <c r="AG47">
        <f t="shared" si="2"/>
        <v>1332.7630483516084</v>
      </c>
      <c r="AI47" s="34">
        <f>PXIL!I47</f>
        <v>0</v>
      </c>
      <c r="AJ47" s="34">
        <f>PXIL!O47</f>
        <v>0</v>
      </c>
      <c r="AK47" s="34">
        <f>RTM_IEX!I47</f>
        <v>24.12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7.939814814814814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44.998326888756687</v>
      </c>
      <c r="J48">
        <f>Bawana_RLNG!Q48</f>
        <v>0</v>
      </c>
      <c r="K48">
        <f>Bawana_Spot!Q48</f>
        <v>38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730.11503198827495</v>
      </c>
      <c r="P48" s="36">
        <v>68.42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256.76</v>
      </c>
      <c r="U48" s="37">
        <f>SUMPRODUCT(LTA!J48:AN48,LTA!J$102:AN$102,LTA!J$104:AN$104)</f>
        <v>99.990000000000009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-424</v>
      </c>
      <c r="AA48" s="75">
        <f>STOA!I48</f>
        <v>428.75</v>
      </c>
      <c r="AB48" s="75">
        <f>-STOA!O48</f>
        <v>0</v>
      </c>
      <c r="AC48">
        <f t="shared" si="0"/>
        <v>18.652317974364475</v>
      </c>
      <c r="AD48">
        <f t="shared" si="1"/>
        <v>1350.2699557174817</v>
      </c>
      <c r="AE48">
        <f>'IDT-1'!C48</f>
        <v>0</v>
      </c>
      <c r="AF48" s="24"/>
      <c r="AG48">
        <f t="shared" si="2"/>
        <v>1350.2699557174817</v>
      </c>
      <c r="AI48" s="34">
        <f>PXIL!I48</f>
        <v>0</v>
      </c>
      <c r="AJ48" s="34">
        <f>PXIL!O48</f>
        <v>0</v>
      </c>
      <c r="AK48" s="34">
        <f>RTM_IEX!I48</f>
        <v>24.12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7.939814814814814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44.998326888756687</v>
      </c>
      <c r="J49">
        <f>Bawana_RLNG!Q49</f>
        <v>0</v>
      </c>
      <c r="K49">
        <f>Bawana_Spot!Q49</f>
        <v>38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739.18521490093849</v>
      </c>
      <c r="P49" s="36">
        <v>68.42</v>
      </c>
      <c r="Q49" s="36">
        <v>14.63</v>
      </c>
      <c r="R49" s="38">
        <v>26.3</v>
      </c>
      <c r="S49" s="38">
        <v>0</v>
      </c>
      <c r="T49" s="37">
        <f>SUMPRODUCT(LTA!J49:AN49,LTA!J$101:AN$101,LTA!J$104:AN$104)</f>
        <v>259.31</v>
      </c>
      <c r="U49" s="37">
        <f>SUMPRODUCT(LTA!J49:AN49,LTA!J$102:AN$102,LTA!J$104:AN$104)</f>
        <v>99.65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-394</v>
      </c>
      <c r="AA49" s="75">
        <f>STOA!I49</f>
        <v>428.75</v>
      </c>
      <c r="AB49" s="75">
        <f>-STOA!O49</f>
        <v>0</v>
      </c>
      <c r="AC49">
        <f t="shared" si="0"/>
        <v>18.290328779084177</v>
      </c>
      <c r="AD49">
        <f t="shared" si="1"/>
        <v>1367.792127825426</v>
      </c>
      <c r="AE49">
        <f>'IDT-1'!C49</f>
        <v>0</v>
      </c>
      <c r="AF49" s="24"/>
      <c r="AG49">
        <f t="shared" si="2"/>
        <v>1367.792127825426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7.939814814814814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44.998326888756687</v>
      </c>
      <c r="J50">
        <f>Bawana_RLNG!Q50</f>
        <v>0</v>
      </c>
      <c r="K50">
        <f>Bawana_Spot!Q50</f>
        <v>38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742.30744630412642</v>
      </c>
      <c r="P50" s="36">
        <v>68.42</v>
      </c>
      <c r="Q50" s="36">
        <v>14.63</v>
      </c>
      <c r="R50" s="38">
        <v>26.3</v>
      </c>
      <c r="S50" s="38">
        <v>0</v>
      </c>
      <c r="T50" s="37">
        <f>SUMPRODUCT(LTA!J50:AN50,LTA!J$101:AN$101,LTA!J$104:AN$104)</f>
        <v>258.33</v>
      </c>
      <c r="U50" s="37">
        <f>SUMPRODUCT(LTA!J50:AN50,LTA!J$102:AN$102,LTA!J$104:AN$104)</f>
        <v>94.47999999999999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-369</v>
      </c>
      <c r="AA50" s="75">
        <f>STOA!I50</f>
        <v>428.75</v>
      </c>
      <c r="AB50" s="75">
        <f>-STOA!O50</f>
        <v>0</v>
      </c>
      <c r="AC50">
        <f t="shared" si="0"/>
        <v>18.053116579748728</v>
      </c>
      <c r="AD50">
        <f t="shared" si="1"/>
        <v>1390.0015714279491</v>
      </c>
      <c r="AE50">
        <f>'IDT-1'!C50</f>
        <v>0</v>
      </c>
      <c r="AF50" s="24"/>
      <c r="AG50">
        <f t="shared" si="2"/>
        <v>1390.0015714279491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7.939814814814814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44.998326888756687</v>
      </c>
      <c r="J51">
        <f>Bawana_RLNG!Q51</f>
        <v>0</v>
      </c>
      <c r="K51">
        <f>Bawana_Spot!Q51</f>
        <v>38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734.79545478358295</v>
      </c>
      <c r="P51" s="36">
        <v>68.87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261.5</v>
      </c>
      <c r="U51" s="37">
        <f>SUMPRODUCT(LTA!J51:AN51,LTA!J$102:AN$102,LTA!J$104:AN$104)</f>
        <v>107.84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-364</v>
      </c>
      <c r="AA51" s="75">
        <f>STOA!I51</f>
        <v>442.26</v>
      </c>
      <c r="AB51" s="75">
        <f>-STOA!O51</f>
        <v>0</v>
      </c>
      <c r="AC51">
        <f t="shared" si="0"/>
        <v>18.271545324150829</v>
      </c>
      <c r="AD51">
        <f t="shared" si="1"/>
        <v>1409.7611511630034</v>
      </c>
      <c r="AE51">
        <f>'IDT-1'!C51</f>
        <v>0</v>
      </c>
      <c r="AF51" s="24"/>
      <c r="AG51">
        <f t="shared" si="2"/>
        <v>1409.7611511630034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-8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7.939814814814814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44.998326888756687</v>
      </c>
      <c r="J52">
        <f>Bawana_RLNG!Q52</f>
        <v>0</v>
      </c>
      <c r="K52">
        <f>Bawana_Spot!Q52</f>
        <v>38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735.69607612880714</v>
      </c>
      <c r="P52" s="36">
        <v>68.87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260.5</v>
      </c>
      <c r="U52" s="37">
        <f>SUMPRODUCT(LTA!J52:AN52,LTA!J$102:AN$102,LTA!J$104:AN$104)</f>
        <v>107.84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-339</v>
      </c>
      <c r="AA52" s="75">
        <f>STOA!I52</f>
        <v>442.26</v>
      </c>
      <c r="AB52" s="75">
        <f>-STOA!O52</f>
        <v>0</v>
      </c>
      <c r="AC52">
        <f t="shared" si="0"/>
        <v>18.07587391577826</v>
      </c>
      <c r="AD52">
        <f t="shared" si="1"/>
        <v>1432.8574439166005</v>
      </c>
      <c r="AE52">
        <f>'IDT-1'!C52</f>
        <v>0</v>
      </c>
      <c r="AF52" s="24"/>
      <c r="AG52">
        <f t="shared" si="2"/>
        <v>1432.8574439166005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7.939814814814814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44.998326888756687</v>
      </c>
      <c r="J53">
        <f>Bawana_RLNG!Q53</f>
        <v>0</v>
      </c>
      <c r="K53">
        <f>Bawana_Spot!Q53</f>
        <v>38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726.1464765746407</v>
      </c>
      <c r="P53" s="36">
        <v>68.419999999999987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261.83</v>
      </c>
      <c r="U53" s="37">
        <f>SUMPRODUCT(LTA!J53:AN53,LTA!J$102:AN$102,LTA!J$104:AN$104)</f>
        <v>109.5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-313.5</v>
      </c>
      <c r="AA53" s="75">
        <f>STOA!I53</f>
        <v>442.26</v>
      </c>
      <c r="AB53" s="75">
        <f>-STOA!O53</f>
        <v>0</v>
      </c>
      <c r="AC53">
        <f t="shared" si="0"/>
        <v>17.800978757538594</v>
      </c>
      <c r="AD53">
        <f t="shared" si="1"/>
        <v>1451.6227395206736</v>
      </c>
      <c r="AE53">
        <f>'IDT-1'!C53</f>
        <v>0</v>
      </c>
      <c r="AF53" s="24"/>
      <c r="AG53">
        <f t="shared" si="2"/>
        <v>1451.6227395206736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7.939814814814814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44.998326888756687</v>
      </c>
      <c r="J54">
        <f>Bawana_RLNG!Q54</f>
        <v>0</v>
      </c>
      <c r="K54">
        <f>Bawana_Spot!Q54</f>
        <v>38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726.02860130263014</v>
      </c>
      <c r="P54" s="36">
        <v>68.416604466501241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262.83</v>
      </c>
      <c r="U54" s="37">
        <f>SUMPRODUCT(LTA!J54:AN54,LTA!J$102:AN$102,LTA!J$104:AN$104)</f>
        <v>109.84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-293</v>
      </c>
      <c r="AA54" s="75">
        <f>STOA!I54</f>
        <v>442.26</v>
      </c>
      <c r="AB54" s="75">
        <f>-STOA!O54</f>
        <v>0</v>
      </c>
      <c r="AC54">
        <f t="shared" si="0"/>
        <v>17.637557349412088</v>
      </c>
      <c r="AD54">
        <f t="shared" si="1"/>
        <v>1473.5048901232906</v>
      </c>
      <c r="AE54">
        <f>'IDT-1'!C54</f>
        <v>0</v>
      </c>
      <c r="AF54" s="24"/>
      <c r="AG54">
        <f t="shared" si="2"/>
        <v>1473.5048901232906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7.939814814814814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38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735.69680646628967</v>
      </c>
      <c r="P55" s="36">
        <v>68.416604466501241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256.5</v>
      </c>
      <c r="U55" s="37">
        <f>SUMPRODUCT(LTA!J55:AN55,LTA!J$102:AN$102,LTA!J$104:AN$104)</f>
        <v>79.900000000000006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-283</v>
      </c>
      <c r="AA55" s="75">
        <f>STOA!I55</f>
        <v>442.26</v>
      </c>
      <c r="AB55" s="75">
        <f>-STOA!O55</f>
        <v>0</v>
      </c>
      <c r="AC55">
        <f t="shared" si="0"/>
        <v>17.329404749672381</v>
      </c>
      <c r="AD55">
        <f t="shared" si="1"/>
        <v>1457.2129209979332</v>
      </c>
      <c r="AE55">
        <f>'IDT-1'!C55</f>
        <v>0</v>
      </c>
      <c r="AF55" s="24"/>
      <c r="AG55">
        <f t="shared" si="2"/>
        <v>1457.2129209979332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7.939814814814814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38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735.69680646628967</v>
      </c>
      <c r="P56" s="36">
        <v>68.416604466501241</v>
      </c>
      <c r="Q56" s="36">
        <v>14.63</v>
      </c>
      <c r="R56" s="38">
        <v>26.3</v>
      </c>
      <c r="S56" s="38">
        <v>0</v>
      </c>
      <c r="T56" s="37">
        <f>SUMPRODUCT(LTA!J56:AN56,LTA!J$101:AN$101,LTA!J$104:AN$104)</f>
        <v>257.83</v>
      </c>
      <c r="U56" s="37">
        <f>SUMPRODUCT(LTA!J56:AN56,LTA!J$102:AN$102,LTA!J$104:AN$104)</f>
        <v>78.11999999999999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-289</v>
      </c>
      <c r="AA56" s="75">
        <f>STOA!I56</f>
        <v>442.26</v>
      </c>
      <c r="AB56" s="75">
        <f>-STOA!O56</f>
        <v>0</v>
      </c>
      <c r="AC56">
        <f t="shared" si="0"/>
        <v>17.376451696021714</v>
      </c>
      <c r="AD56">
        <f t="shared" si="1"/>
        <v>1450.715874051584</v>
      </c>
      <c r="AE56">
        <f>'IDT-1'!C56</f>
        <v>0</v>
      </c>
      <c r="AF56" s="24"/>
      <c r="AG56">
        <f t="shared" si="2"/>
        <v>1450.715874051584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7.939814814814814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38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733.53346815185671</v>
      </c>
      <c r="P57" s="36">
        <v>68.416604466501241</v>
      </c>
      <c r="Q57" s="36">
        <v>14.63</v>
      </c>
      <c r="R57" s="38">
        <v>26.3</v>
      </c>
      <c r="S57" s="38">
        <v>0</v>
      </c>
      <c r="T57" s="37">
        <f>SUMPRODUCT(LTA!J57:AN57,LTA!J$101:AN$101,LTA!J$104:AN$104)</f>
        <v>256.39</v>
      </c>
      <c r="U57" s="37">
        <f>SUMPRODUCT(LTA!J57:AN57,LTA!J$102:AN$102,LTA!J$104:AN$104)</f>
        <v>78.459999999999994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-274</v>
      </c>
      <c r="AA57" s="75">
        <f>STOA!I57</f>
        <v>442.26</v>
      </c>
      <c r="AB57" s="75">
        <f>-STOA!O57</f>
        <v>0</v>
      </c>
      <c r="AC57">
        <f t="shared" si="0"/>
        <v>17.137260711058254</v>
      </c>
      <c r="AD57">
        <f t="shared" si="1"/>
        <v>1472.6917267221145</v>
      </c>
      <c r="AE57">
        <f>'IDT-1'!C57</f>
        <v>0</v>
      </c>
      <c r="AF57" s="24"/>
      <c r="AG57">
        <f t="shared" si="2"/>
        <v>1472.6917267221145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7.939814814814814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38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733.52650393689532</v>
      </c>
      <c r="P58" s="36">
        <v>65.227387979017337</v>
      </c>
      <c r="Q58" s="36">
        <v>14.63</v>
      </c>
      <c r="R58" s="38">
        <v>26.3</v>
      </c>
      <c r="S58" s="38">
        <v>0</v>
      </c>
      <c r="T58" s="37">
        <f>SUMPRODUCT(LTA!J58:AN58,LTA!J$101:AN$101,LTA!J$104:AN$104)</f>
        <v>257.86</v>
      </c>
      <c r="U58" s="37">
        <f>SUMPRODUCT(LTA!J58:AN58,LTA!J$102:AN$102,LTA!J$104:AN$104)</f>
        <v>78.8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-266</v>
      </c>
      <c r="AA58" s="75">
        <f>STOA!I58</f>
        <v>442.26</v>
      </c>
      <c r="AB58" s="75">
        <f>-STOA!O58</f>
        <v>0</v>
      </c>
      <c r="AC58">
        <f t="shared" si="0"/>
        <v>17.0578475313586</v>
      </c>
      <c r="AD58">
        <f t="shared" si="1"/>
        <v>1479.3849591993687</v>
      </c>
      <c r="AE58">
        <f>'IDT-1'!C58</f>
        <v>0</v>
      </c>
      <c r="AF58" s="24"/>
      <c r="AG58">
        <f t="shared" si="2"/>
        <v>1479.3849591993687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7.9380214541120369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38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731.2378522117391</v>
      </c>
      <c r="P59" s="36">
        <v>68.417387851716114</v>
      </c>
      <c r="Q59" s="36">
        <v>11.229999999999999</v>
      </c>
      <c r="R59" s="38">
        <v>26.3</v>
      </c>
      <c r="S59" s="38">
        <v>0</v>
      </c>
      <c r="T59" s="37">
        <f>SUMPRODUCT(LTA!J59:AN59,LTA!J$101:AN$101,LTA!J$104:AN$104)</f>
        <v>246.25</v>
      </c>
      <c r="U59" s="37">
        <f>SUMPRODUCT(LTA!J59:AN59,LTA!J$102:AN$102,LTA!J$104:AN$104)</f>
        <v>106.74000000000001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-286</v>
      </c>
      <c r="AA59" s="75">
        <f>STOA!I59</f>
        <v>442.26</v>
      </c>
      <c r="AB59" s="75">
        <f>-STOA!O59</f>
        <v>0</v>
      </c>
      <c r="AC59">
        <f t="shared" si="0"/>
        <v>17.343438946065838</v>
      </c>
      <c r="AD59">
        <f t="shared" si="1"/>
        <v>1472.9289225715013</v>
      </c>
      <c r="AE59">
        <f>'IDT-1'!C59</f>
        <v>0</v>
      </c>
      <c r="AF59" s="24"/>
      <c r="AG59">
        <f t="shared" si="2"/>
        <v>1472.9289225715013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7.9380214541120369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38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731.72962609492765</v>
      </c>
      <c r="P60" s="36">
        <v>68.417387851716114</v>
      </c>
      <c r="Q60" s="36">
        <v>11.229999999999999</v>
      </c>
      <c r="R60" s="38">
        <v>26.3</v>
      </c>
      <c r="S60" s="38">
        <v>0</v>
      </c>
      <c r="T60" s="37">
        <f>SUMPRODUCT(LTA!J60:AN60,LTA!J$101:AN$101,LTA!J$104:AN$104)</f>
        <v>240.66000000000003</v>
      </c>
      <c r="U60" s="37">
        <f>SUMPRODUCT(LTA!J60:AN60,LTA!J$102:AN$102,LTA!J$104:AN$104)</f>
        <v>109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-71</v>
      </c>
      <c r="AA60" s="75">
        <f>STOA!I60</f>
        <v>442.26</v>
      </c>
      <c r="AB60" s="75">
        <f>-STOA!O60</f>
        <v>0</v>
      </c>
      <c r="AC60">
        <f t="shared" si="0"/>
        <v>17.107818903562393</v>
      </c>
      <c r="AD60">
        <f t="shared" si="1"/>
        <v>1495.3263164971934</v>
      </c>
      <c r="AE60">
        <f>'IDT-1'!C60</f>
        <v>0</v>
      </c>
      <c r="AF60" s="24"/>
      <c r="AG60">
        <f t="shared" si="2"/>
        <v>1495.3263164971934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-190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7.9380214541120369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38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731.57182683086967</v>
      </c>
      <c r="P61" s="36">
        <v>68.417387851716114</v>
      </c>
      <c r="Q61" s="36">
        <v>11.171468191377498</v>
      </c>
      <c r="R61" s="38">
        <v>26.3</v>
      </c>
      <c r="S61" s="38">
        <v>0</v>
      </c>
      <c r="T61" s="37">
        <f>SUMPRODUCT(LTA!J61:AN61,LTA!J$101:AN$101,LTA!J$104:AN$104)</f>
        <v>225.49</v>
      </c>
      <c r="U61" s="37">
        <f>SUMPRODUCT(LTA!J61:AN61,LTA!J$102:AN$102,LTA!J$104:AN$104)</f>
        <v>109.34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-51</v>
      </c>
      <c r="AA61" s="75">
        <f>STOA!I61</f>
        <v>442.26</v>
      </c>
      <c r="AB61" s="75">
        <f>-STOA!O61</f>
        <v>0</v>
      </c>
      <c r="AC61">
        <f t="shared" si="0"/>
        <v>16.896718145302987</v>
      </c>
      <c r="AD61">
        <f t="shared" si="1"/>
        <v>1490.4910861827723</v>
      </c>
      <c r="AE61">
        <f>'IDT-1'!C61</f>
        <v>0</v>
      </c>
      <c r="AF61" s="24"/>
      <c r="AG61">
        <f t="shared" si="2"/>
        <v>1490.4910861827723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-200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7.9380214541120369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38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730.35036662694597</v>
      </c>
      <c r="P62" s="36">
        <v>68.417387851716114</v>
      </c>
      <c r="Q62" s="36">
        <v>11.171468191377498</v>
      </c>
      <c r="R62" s="38">
        <v>26.3</v>
      </c>
      <c r="S62" s="38">
        <v>0</v>
      </c>
      <c r="T62" s="37">
        <f>SUMPRODUCT(LTA!J62:AN62,LTA!J$101:AN$101,LTA!J$104:AN$104)</f>
        <v>219.45999999999998</v>
      </c>
      <c r="U62" s="37">
        <f>SUMPRODUCT(LTA!J62:AN62,LTA!J$102:AN$102,LTA!J$104:AN$104)</f>
        <v>109.84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-31</v>
      </c>
      <c r="AA62" s="75">
        <f>STOA!I62</f>
        <v>442.26</v>
      </c>
      <c r="AB62" s="75">
        <f>-STOA!O62</f>
        <v>0</v>
      </c>
      <c r="AC62">
        <f t="shared" si="0"/>
        <v>16.670582725092245</v>
      </c>
      <c r="AD62">
        <f t="shared" si="1"/>
        <v>1503.9657613990591</v>
      </c>
      <c r="AE62">
        <f>'IDT-1'!C62</f>
        <v>0</v>
      </c>
      <c r="AF62" s="24"/>
      <c r="AG62">
        <f t="shared" si="2"/>
        <v>1503.9657613990591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-200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7.9380214541120369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38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729.41085784111328</v>
      </c>
      <c r="P63" s="36">
        <v>68.417387851716114</v>
      </c>
      <c r="Q63" s="36">
        <v>11.58</v>
      </c>
      <c r="R63" s="38">
        <v>26.3</v>
      </c>
      <c r="S63" s="38">
        <v>0</v>
      </c>
      <c r="T63" s="37">
        <f>SUMPRODUCT(LTA!J63:AN63,LTA!J$101:AN$101,LTA!J$104:AN$104)</f>
        <v>208.79000000000002</v>
      </c>
      <c r="U63" s="37">
        <f>SUMPRODUCT(LTA!J63:AN63,LTA!J$102:AN$102,LTA!J$104:AN$104)</f>
        <v>110.5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-110</v>
      </c>
      <c r="AA63" s="75">
        <f>STOA!I63</f>
        <v>442.26</v>
      </c>
      <c r="AB63" s="75">
        <f>-STOA!O63</f>
        <v>0</v>
      </c>
      <c r="AC63">
        <f t="shared" si="0"/>
        <v>16.658278938007683</v>
      </c>
      <c r="AD63">
        <f t="shared" si="1"/>
        <v>1484.4370882089338</v>
      </c>
      <c r="AE63">
        <f>'IDT-1'!C63</f>
        <v>0</v>
      </c>
      <c r="AF63" s="24"/>
      <c r="AG63">
        <f t="shared" si="2"/>
        <v>1484.4370882089338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-130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7.9380214541120369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37.999999999999993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724.00858716375762</v>
      </c>
      <c r="P64" s="36">
        <v>68.417387851716114</v>
      </c>
      <c r="Q64" s="36">
        <v>11.58</v>
      </c>
      <c r="R64" s="38">
        <v>26.3</v>
      </c>
      <c r="S64" s="38">
        <v>0</v>
      </c>
      <c r="T64" s="37">
        <f>SUMPRODUCT(LTA!J64:AN64,LTA!J$101:AN$101,LTA!J$104:AN$104)</f>
        <v>201.26999999999998</v>
      </c>
      <c r="U64" s="37">
        <f>SUMPRODUCT(LTA!J64:AN64,LTA!J$102:AN$102,LTA!J$104:AN$104)</f>
        <v>111.34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-100</v>
      </c>
      <c r="AA64" s="75">
        <f>STOA!I64</f>
        <v>442.26</v>
      </c>
      <c r="AB64" s="75">
        <f>-STOA!O64</f>
        <v>0</v>
      </c>
      <c r="AC64">
        <f t="shared" si="0"/>
        <v>16.472076287069005</v>
      </c>
      <c r="AD64">
        <f t="shared" si="1"/>
        <v>1482.5410201825164</v>
      </c>
      <c r="AE64">
        <f>'IDT-1'!C64</f>
        <v>0</v>
      </c>
      <c r="AF64" s="24"/>
      <c r="AG64">
        <f t="shared" si="2"/>
        <v>1482.5410201825164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-130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7.9380214541120369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37.999999999999993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726.96994733266308</v>
      </c>
      <c r="P65" s="36">
        <v>68.417387851716114</v>
      </c>
      <c r="Q65" s="36">
        <v>11.58</v>
      </c>
      <c r="R65" s="38">
        <v>26.3</v>
      </c>
      <c r="S65" s="38">
        <v>0</v>
      </c>
      <c r="T65" s="37">
        <f>SUMPRODUCT(LTA!J65:AN65,LTA!J$101:AN$101,LTA!J$104:AN$104)</f>
        <v>190.57999999999998</v>
      </c>
      <c r="U65" s="37">
        <f>SUMPRODUCT(LTA!J65:AN65,LTA!J$102:AN$102,LTA!J$104:AN$104)</f>
        <v>84.9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-85</v>
      </c>
      <c r="AA65" s="75">
        <f>STOA!I65</f>
        <v>442.26</v>
      </c>
      <c r="AB65" s="75">
        <f>-STOA!O65</f>
        <v>0</v>
      </c>
      <c r="AC65">
        <f t="shared" si="0"/>
        <v>15.337943939998903</v>
      </c>
      <c r="AD65">
        <f t="shared" si="1"/>
        <v>1549.5065126984923</v>
      </c>
      <c r="AE65">
        <f>'IDT-1'!C65</f>
        <v>0</v>
      </c>
      <c r="AF65" s="24"/>
      <c r="AG65">
        <f t="shared" si="2"/>
        <v>1549.5065126984923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-45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7.9380214541120369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37.999999999999993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729.07425319871413</v>
      </c>
      <c r="P66" s="36">
        <v>68.417387851716114</v>
      </c>
      <c r="Q66" s="36">
        <v>11.58</v>
      </c>
      <c r="R66" s="38">
        <v>26.3</v>
      </c>
      <c r="S66" s="38">
        <v>0</v>
      </c>
      <c r="T66" s="37">
        <f>SUMPRODUCT(LTA!J66:AN66,LTA!J$101:AN$101,LTA!J$104:AN$104)</f>
        <v>184.73000000000002</v>
      </c>
      <c r="U66" s="37">
        <f>SUMPRODUCT(LTA!J66:AN66,LTA!J$102:AN$102,LTA!J$104:AN$104)</f>
        <v>67.56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-90</v>
      </c>
      <c r="AA66" s="75">
        <f>STOA!I66</f>
        <v>442.26</v>
      </c>
      <c r="AB66" s="75">
        <f>-STOA!O66</f>
        <v>0</v>
      </c>
      <c r="AC66">
        <f t="shared" si="0"/>
        <v>15.118468320649288</v>
      </c>
      <c r="AD66">
        <f t="shared" si="1"/>
        <v>1533.640294183893</v>
      </c>
      <c r="AE66">
        <f>'IDT-1'!C66</f>
        <v>0</v>
      </c>
      <c r="AF66" s="24"/>
      <c r="AG66">
        <f t="shared" si="2"/>
        <v>1533.640294183893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-35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7.9380214541120369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38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730.51005899877771</v>
      </c>
      <c r="P67" s="36">
        <v>68.417387851716114</v>
      </c>
      <c r="Q67" s="36">
        <v>10.78</v>
      </c>
      <c r="R67" s="38">
        <v>26.3</v>
      </c>
      <c r="S67" s="38">
        <v>0</v>
      </c>
      <c r="T67" s="37">
        <f>SUMPRODUCT(LTA!J67:AN67,LTA!J$101:AN$101,LTA!J$104:AN$104)</f>
        <v>181.7</v>
      </c>
      <c r="U67" s="37">
        <f>SUMPRODUCT(LTA!J67:AN67,LTA!J$102:AN$102,LTA!J$104:AN$104)</f>
        <v>74.56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442.26</v>
      </c>
      <c r="AB67" s="75">
        <f>-STOA!O67</f>
        <v>0</v>
      </c>
      <c r="AC67">
        <f t="shared" si="0"/>
        <v>15.284224455243155</v>
      </c>
      <c r="AD67">
        <f t="shared" si="1"/>
        <v>1523.0803438493624</v>
      </c>
      <c r="AE67">
        <f>'IDT-1'!C67</f>
        <v>0</v>
      </c>
      <c r="AF67" s="24"/>
      <c r="AG67">
        <f t="shared" si="2"/>
        <v>1523.0803438493624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-140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7.9380214541120369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38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732.8262463007693</v>
      </c>
      <c r="P68" s="36">
        <v>68.417387851716114</v>
      </c>
      <c r="Q68" s="36">
        <v>10.78</v>
      </c>
      <c r="R68" s="38">
        <v>26.3</v>
      </c>
      <c r="S68" s="38">
        <v>0</v>
      </c>
      <c r="T68" s="37">
        <f>SUMPRODUCT(LTA!J68:AN68,LTA!J$101:AN$101,LTA!J$104:AN$104)</f>
        <v>168.99</v>
      </c>
      <c r="U68" s="37">
        <f>SUMPRODUCT(LTA!J68:AN68,LTA!J$102:AN$102,LTA!J$104:AN$104)</f>
        <v>77.400000000000006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442.26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15.305484005828777</v>
      </c>
      <c r="AD68">
        <f t="shared" ref="AD68:AD98" si="4">SUM(B68:AB68,AI68:AV68)-AC68</f>
        <v>1505.5052716007688</v>
      </c>
      <c r="AE68">
        <f>'IDT-1'!C68</f>
        <v>0</v>
      </c>
      <c r="AF68" s="24"/>
      <c r="AG68">
        <f t="shared" ref="AG68:AG98" si="5">SUM(AD68:AF68)</f>
        <v>1505.5052716007688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-150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7.9380214541120369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38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732.80675715884229</v>
      </c>
      <c r="P69" s="36">
        <v>68.417387851716114</v>
      </c>
      <c r="Q69" s="36">
        <v>10.78</v>
      </c>
      <c r="R69" s="38">
        <v>20.16</v>
      </c>
      <c r="S69" s="38">
        <v>0</v>
      </c>
      <c r="T69" s="37">
        <f>SUMPRODUCT(LTA!J69:AN69,LTA!J$101:AN$101,LTA!J$104:AN$104)</f>
        <v>173.93</v>
      </c>
      <c r="U69" s="37">
        <f>SUMPRODUCT(LTA!J69:AN69,LTA!J$102:AN$102,LTA!J$104:AN$104)</f>
        <v>80.56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</v>
      </c>
      <c r="AA69" s="75">
        <f>STOA!I69</f>
        <v>442.26</v>
      </c>
      <c r="AB69" s="75">
        <f>-STOA!O69</f>
        <v>0</v>
      </c>
      <c r="AC69">
        <f t="shared" si="3"/>
        <v>15.838524918254821</v>
      </c>
      <c r="AD69">
        <f t="shared" si="4"/>
        <v>1445.9127415464154</v>
      </c>
      <c r="AE69">
        <f>'IDT-1'!C69</f>
        <v>0</v>
      </c>
      <c r="AF69" s="24"/>
      <c r="AG69">
        <f t="shared" si="5"/>
        <v>1445.9127415464154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-210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7.939814814814814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38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732.80675715884229</v>
      </c>
      <c r="P70" s="36">
        <v>68.417387851716114</v>
      </c>
      <c r="Q70" s="36">
        <v>10.78</v>
      </c>
      <c r="R70" s="38">
        <v>14.87</v>
      </c>
      <c r="S70" s="38">
        <v>0</v>
      </c>
      <c r="T70" s="37">
        <f>SUMPRODUCT(LTA!J70:AN70,LTA!J$101:AN$101,LTA!J$104:AN$104)</f>
        <v>164.11</v>
      </c>
      <c r="U70" s="37">
        <f>SUMPRODUCT(LTA!J70:AN70,LTA!J$102:AN$102,LTA!J$104:AN$104)</f>
        <v>83.9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-16</v>
      </c>
      <c r="AA70" s="75">
        <f>STOA!I70</f>
        <v>442.26</v>
      </c>
      <c r="AB70" s="75">
        <f>-STOA!O70</f>
        <v>0</v>
      </c>
      <c r="AC70">
        <f t="shared" si="3"/>
        <v>15.782027771109171</v>
      </c>
      <c r="AD70">
        <f t="shared" si="4"/>
        <v>1429.201032054264</v>
      </c>
      <c r="AE70">
        <f>'IDT-1'!C70</f>
        <v>0</v>
      </c>
      <c r="AF70" s="24"/>
      <c r="AG70">
        <f t="shared" si="5"/>
        <v>1429.201032054264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-200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7.939814814814814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38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729.83546262596201</v>
      </c>
      <c r="P71" s="36">
        <v>68.417387851716114</v>
      </c>
      <c r="Q71" s="36">
        <v>10.78</v>
      </c>
      <c r="R71" s="38">
        <v>11.71</v>
      </c>
      <c r="S71" s="38">
        <v>0</v>
      </c>
      <c r="T71" s="37">
        <f>SUMPRODUCT(LTA!J71:AN71,LTA!J$101:AN$101,LTA!J$104:AN$104)</f>
        <v>150.59</v>
      </c>
      <c r="U71" s="37">
        <f>SUMPRODUCT(LTA!J71:AN71,LTA!J$102:AN$102,LTA!J$104:AN$104)</f>
        <v>85.4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-26</v>
      </c>
      <c r="AA71" s="75">
        <f>STOA!I71</f>
        <v>442.26</v>
      </c>
      <c r="AB71" s="75">
        <f>-STOA!O71</f>
        <v>0</v>
      </c>
      <c r="AC71">
        <f t="shared" si="3"/>
        <v>16.053114783277429</v>
      </c>
      <c r="AD71">
        <f t="shared" si="4"/>
        <v>1360.7786505092156</v>
      </c>
      <c r="AE71">
        <f>'IDT-1'!C71</f>
        <v>0</v>
      </c>
      <c r="AF71" s="24"/>
      <c r="AG71">
        <f t="shared" si="5"/>
        <v>1360.7786505092156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-240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7.939814814814814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38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729.83546262596201</v>
      </c>
      <c r="P72" s="36">
        <v>68.417387851716114</v>
      </c>
      <c r="Q72" s="36">
        <v>10.78</v>
      </c>
      <c r="R72" s="38">
        <v>9.19</v>
      </c>
      <c r="S72" s="38">
        <v>0</v>
      </c>
      <c r="T72" s="37">
        <f>SUMPRODUCT(LTA!J72:AN72,LTA!J$101:AN$101,LTA!J$104:AN$104)</f>
        <v>135.57999999999998</v>
      </c>
      <c r="U72" s="37">
        <f>SUMPRODUCT(LTA!J72:AN72,LTA!J$102:AN$102,LTA!J$104:AN$104)</f>
        <v>86.4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-31</v>
      </c>
      <c r="AA72" s="75">
        <f>STOA!I72</f>
        <v>442.26</v>
      </c>
      <c r="AB72" s="75">
        <f>-STOA!O72</f>
        <v>0</v>
      </c>
      <c r="AC72">
        <f t="shared" si="3"/>
        <v>15.956618571901878</v>
      </c>
      <c r="AD72">
        <f t="shared" si="4"/>
        <v>1339.3451467205912</v>
      </c>
      <c r="AE72">
        <f>'IDT-1'!C72</f>
        <v>0</v>
      </c>
      <c r="AF72" s="24"/>
      <c r="AG72">
        <f t="shared" si="5"/>
        <v>1339.3451467205912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-240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7.939814814814814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38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750.87600003728983</v>
      </c>
      <c r="P73" s="36">
        <v>68.417387851716114</v>
      </c>
      <c r="Q73" s="36">
        <v>10.78</v>
      </c>
      <c r="R73" s="38">
        <v>6.54</v>
      </c>
      <c r="S73" s="38">
        <v>0</v>
      </c>
      <c r="T73" s="37">
        <f>SUMPRODUCT(LTA!J73:AN73,LTA!J$101:AN$101,LTA!J$104:AN$104)</f>
        <v>124.75</v>
      </c>
      <c r="U73" s="37">
        <f>SUMPRODUCT(LTA!J73:AN73,LTA!J$102:AN$102,LTA!J$104:AN$104)</f>
        <v>86.4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-29</v>
      </c>
      <c r="AA73" s="75">
        <f>STOA!I73</f>
        <v>442.26</v>
      </c>
      <c r="AB73" s="75">
        <f>-STOA!O73</f>
        <v>0</v>
      </c>
      <c r="AC73">
        <f t="shared" si="3"/>
        <v>15.791405827585026</v>
      </c>
      <c r="AD73">
        <f t="shared" si="4"/>
        <v>1374.0708968762356</v>
      </c>
      <c r="AE73">
        <f>'IDT-1'!C73</f>
        <v>0</v>
      </c>
      <c r="AF73" s="24"/>
      <c r="AG73">
        <f t="shared" si="5"/>
        <v>1374.0708968762356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-215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7.939814814814814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38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744.25837581494318</v>
      </c>
      <c r="P74" s="36">
        <v>68.417387851716114</v>
      </c>
      <c r="Q74" s="36">
        <v>10.78</v>
      </c>
      <c r="R74" s="38">
        <v>4.26</v>
      </c>
      <c r="S74" s="38">
        <v>0</v>
      </c>
      <c r="T74" s="37">
        <f>SUMPRODUCT(LTA!J74:AN74,LTA!J$101:AN$101,LTA!J$104:AN$104)</f>
        <v>108.5</v>
      </c>
      <c r="U74" s="37">
        <f>SUMPRODUCT(LTA!J74:AN74,LTA!J$102:AN$102,LTA!J$104:AN$104)</f>
        <v>86.4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-41</v>
      </c>
      <c r="AA74" s="75">
        <f>STOA!I74</f>
        <v>442.26</v>
      </c>
      <c r="AB74" s="75">
        <f>-STOA!O74</f>
        <v>0</v>
      </c>
      <c r="AC74">
        <f t="shared" si="3"/>
        <v>15.554752310942646</v>
      </c>
      <c r="AD74">
        <f t="shared" si="4"/>
        <v>1352.1599261705314</v>
      </c>
      <c r="AE74">
        <f>'IDT-1'!C74</f>
        <v>0</v>
      </c>
      <c r="AF74" s="24"/>
      <c r="AG74">
        <f t="shared" si="5"/>
        <v>1352.1599261705314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-200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6.4157499999999992</v>
      </c>
      <c r="E75">
        <f>GT_NG!Q75</f>
        <v>8.0092592592592595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38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730.43920086963874</v>
      </c>
      <c r="P75" s="36">
        <v>68.417387851716114</v>
      </c>
      <c r="Q75" s="36">
        <v>11.020000000000001</v>
      </c>
      <c r="R75" s="38">
        <v>0</v>
      </c>
      <c r="S75" s="38">
        <v>0</v>
      </c>
      <c r="T75" s="37">
        <f>SUMPRODUCT(LTA!J75:AN75,LTA!J$101:AN$101,LTA!J$104:AN$104)</f>
        <v>95.990000000000009</v>
      </c>
      <c r="U75" s="37">
        <f>SUMPRODUCT(LTA!J75:AN75,LTA!J$102:AN$102,LTA!J$104:AN$104)</f>
        <v>86.4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-66</v>
      </c>
      <c r="AA75" s="75">
        <f>STOA!I75</f>
        <v>442.26</v>
      </c>
      <c r="AB75" s="75">
        <f>-STOA!O75</f>
        <v>0</v>
      </c>
      <c r="AC75">
        <f t="shared" si="3"/>
        <v>15.115016964787864</v>
      </c>
      <c r="AD75">
        <f t="shared" si="4"/>
        <v>1344.4365810158263</v>
      </c>
      <c r="AE75">
        <f>'IDT-1'!C75</f>
        <v>0</v>
      </c>
      <c r="AF75" s="24"/>
      <c r="AG75">
        <f t="shared" si="5"/>
        <v>1344.4365810158263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-153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6.4157499999999992</v>
      </c>
      <c r="E76">
        <f>GT_NG!Q76</f>
        <v>8.0089988751406072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38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740.34053416318534</v>
      </c>
      <c r="P76" s="36">
        <v>68.417387851716114</v>
      </c>
      <c r="Q76" s="36">
        <v>10.78</v>
      </c>
      <c r="R76" s="38">
        <v>0</v>
      </c>
      <c r="S76" s="38">
        <v>0</v>
      </c>
      <c r="T76" s="37">
        <f>SUMPRODUCT(LTA!J76:AN76,LTA!J$101:AN$101,LTA!J$104:AN$104)</f>
        <v>88.03</v>
      </c>
      <c r="U76" s="37">
        <f>SUMPRODUCT(LTA!J76:AN76,LTA!J$102:AN$102,LTA!J$104:AN$104)</f>
        <v>115.34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-96</v>
      </c>
      <c r="AA76" s="75">
        <f>STOA!I76</f>
        <v>442.26</v>
      </c>
      <c r="AB76" s="75">
        <f>-STOA!O76</f>
        <v>0</v>
      </c>
      <c r="AC76">
        <f t="shared" si="3"/>
        <v>15.719719443947509</v>
      </c>
      <c r="AD76">
        <f t="shared" si="4"/>
        <v>1333.4729514460944</v>
      </c>
      <c r="AE76">
        <f>'IDT-1'!C76</f>
        <v>0</v>
      </c>
      <c r="AF76" s="24"/>
      <c r="AG76">
        <f t="shared" si="5"/>
        <v>1333.4729514460944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-164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6.4157499999999992</v>
      </c>
      <c r="E77">
        <f>GT_NG!Q77</f>
        <v>8.0089988751406072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38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743.88035605146808</v>
      </c>
      <c r="P77" s="36">
        <v>68.417387851716114</v>
      </c>
      <c r="Q77" s="36">
        <v>10.78</v>
      </c>
      <c r="R77" s="38">
        <v>0</v>
      </c>
      <c r="S77" s="38">
        <v>0</v>
      </c>
      <c r="T77" s="37">
        <f>SUMPRODUCT(LTA!J77:AN77,LTA!J$101:AN$101,LTA!J$104:AN$104)</f>
        <v>88.45</v>
      </c>
      <c r="U77" s="37">
        <f>SUMPRODUCT(LTA!J77:AN77,LTA!J$102:AN$102,LTA!J$104:AN$104)</f>
        <v>139.66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-41</v>
      </c>
      <c r="AA77" s="75">
        <f>STOA!I77</f>
        <v>368.96000000000004</v>
      </c>
      <c r="AB77" s="75">
        <f>-STOA!O77</f>
        <v>0</v>
      </c>
      <c r="AC77">
        <f t="shared" si="3"/>
        <v>15.30766531690953</v>
      </c>
      <c r="AD77">
        <f t="shared" si="4"/>
        <v>1292.8648274614154</v>
      </c>
      <c r="AE77">
        <f>'IDT-1'!C77</f>
        <v>0</v>
      </c>
      <c r="AF77" s="24"/>
      <c r="AG77">
        <f t="shared" si="5"/>
        <v>1292.8648274614154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-215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6.4157499999999992</v>
      </c>
      <c r="E78">
        <f>GT_NG!Q78</f>
        <v>8.0089988751406072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38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763.79338686863582</v>
      </c>
      <c r="P78" s="36">
        <v>68.417387851716114</v>
      </c>
      <c r="Q78" s="36">
        <v>10.78</v>
      </c>
      <c r="R78" s="38">
        <v>0</v>
      </c>
      <c r="S78" s="38">
        <v>0</v>
      </c>
      <c r="T78" s="37">
        <f>SUMPRODUCT(LTA!J78:AN78,LTA!J$101:AN$101,LTA!J$104:AN$104)</f>
        <v>84.59</v>
      </c>
      <c r="U78" s="37">
        <f>SUMPRODUCT(LTA!J78:AN78,LTA!J$102:AN$102,LTA!J$104:AN$104)</f>
        <v>139.66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-66</v>
      </c>
      <c r="AA78" s="75">
        <f>STOA!I78</f>
        <v>368.96000000000004</v>
      </c>
      <c r="AB78" s="75">
        <f>-STOA!O78</f>
        <v>0</v>
      </c>
      <c r="AC78">
        <f t="shared" si="3"/>
        <v>15.705116665245299</v>
      </c>
      <c r="AD78">
        <f t="shared" si="4"/>
        <v>1277.5204069302474</v>
      </c>
      <c r="AE78">
        <f>'IDT-1'!C78</f>
        <v>0</v>
      </c>
      <c r="AF78" s="24"/>
      <c r="AG78">
        <f t="shared" si="5"/>
        <v>1277.5204069302474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-221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6.4157499999999992</v>
      </c>
      <c r="E79">
        <f>GT_NG!Q79</f>
        <v>8.0089988751406072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57.599999999999987</v>
      </c>
      <c r="J79">
        <f>Bawana_RLNG!Q79</f>
        <v>0</v>
      </c>
      <c r="K79">
        <f>Bawana_Spot!Q79</f>
        <v>38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854.96197463873068</v>
      </c>
      <c r="P79" s="36">
        <v>68.417387851716114</v>
      </c>
      <c r="Q79" s="36">
        <v>22.102539937938168</v>
      </c>
      <c r="R79" s="38">
        <v>0</v>
      </c>
      <c r="S79" s="38">
        <v>0</v>
      </c>
      <c r="T79" s="37">
        <f>SUMPRODUCT(LTA!J79:AN79,LTA!J$101:AN$101,LTA!J$104:AN$104)</f>
        <v>81.08</v>
      </c>
      <c r="U79" s="37">
        <f>SUMPRODUCT(LTA!J79:AN79,LTA!J$102:AN$102,LTA!J$104:AN$104)</f>
        <v>139.66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-185</v>
      </c>
      <c r="AA79" s="75">
        <f>STOA!I79</f>
        <v>368.96000000000004</v>
      </c>
      <c r="AB79" s="75">
        <f>-STOA!O79</f>
        <v>0</v>
      </c>
      <c r="AC79">
        <f t="shared" si="3"/>
        <v>18.065552635774139</v>
      </c>
      <c r="AD79">
        <f t="shared" si="4"/>
        <v>1218.7410986677514</v>
      </c>
      <c r="AE79">
        <f>'IDT-1'!C79</f>
        <v>0</v>
      </c>
      <c r="AF79" s="24"/>
      <c r="AG79">
        <f t="shared" si="5"/>
        <v>1218.7410986677514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-270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6.4157499999999992</v>
      </c>
      <c r="E80">
        <f>GT_NG!Q80</f>
        <v>8.0089988751406072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57.599999999999987</v>
      </c>
      <c r="J80">
        <f>Bawana_RLNG!Q80</f>
        <v>0</v>
      </c>
      <c r="K80">
        <f>Bawana_Spot!Q80</f>
        <v>38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864.31300471965346</v>
      </c>
      <c r="P80" s="36">
        <v>68.417387851716114</v>
      </c>
      <c r="Q80" s="36">
        <v>22.102539937938168</v>
      </c>
      <c r="R80" s="38">
        <v>0</v>
      </c>
      <c r="S80" s="38">
        <v>0</v>
      </c>
      <c r="T80" s="37">
        <f>SUMPRODUCT(LTA!J80:AN80,LTA!J$101:AN$101,LTA!J$104:AN$104)</f>
        <v>79.59</v>
      </c>
      <c r="U80" s="37">
        <f>SUMPRODUCT(LTA!J80:AN80,LTA!J$102:AN$102,LTA!J$104:AN$104)</f>
        <v>139.66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-190</v>
      </c>
      <c r="AA80" s="75">
        <f>STOA!I80</f>
        <v>368.96000000000004</v>
      </c>
      <c r="AB80" s="75">
        <f>-STOA!O80</f>
        <v>0</v>
      </c>
      <c r="AC80">
        <f t="shared" si="3"/>
        <v>18.173941077078336</v>
      </c>
      <c r="AD80">
        <f t="shared" si="4"/>
        <v>1221.49374030737</v>
      </c>
      <c r="AE80">
        <f>'IDT-1'!C80</f>
        <v>0</v>
      </c>
      <c r="AF80" s="24"/>
      <c r="AG80">
        <f t="shared" si="5"/>
        <v>1221.49374030737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-270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6.4157499999999992</v>
      </c>
      <c r="E81">
        <f>GT_NG!Q81</f>
        <v>8.0089988751406072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38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864.31300471965346</v>
      </c>
      <c r="P81" s="36">
        <v>68.417387851716114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78.38</v>
      </c>
      <c r="U81" s="37">
        <f>SUMPRODUCT(LTA!J81:AN81,LTA!J$102:AN$102,LTA!J$104:AN$104)</f>
        <v>139.66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-180</v>
      </c>
      <c r="AA81" s="75">
        <f>STOA!I81</f>
        <v>368.96000000000004</v>
      </c>
      <c r="AB81" s="75">
        <f>-STOA!O81</f>
        <v>0</v>
      </c>
      <c r="AC81">
        <f t="shared" si="3"/>
        <v>17.414114324938527</v>
      </c>
      <c r="AD81">
        <f t="shared" si="4"/>
        <v>1284.4418093156717</v>
      </c>
      <c r="AE81">
        <f>'IDT-1'!C81</f>
        <v>0</v>
      </c>
      <c r="AF81" s="24"/>
      <c r="AG81">
        <f t="shared" si="5"/>
        <v>1284.4418093156717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-204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6.4157499999999992</v>
      </c>
      <c r="E82">
        <f>GT_NG!Q82</f>
        <v>8.0089988751406072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38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851.20360915654237</v>
      </c>
      <c r="P82" s="36">
        <v>68.417387851716114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77.67</v>
      </c>
      <c r="U82" s="37">
        <f>SUMPRODUCT(LTA!J82:AN82,LTA!J$102:AN$102,LTA!J$104:AN$104)</f>
        <v>139.66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-165</v>
      </c>
      <c r="AA82" s="75">
        <f>STOA!I82</f>
        <v>368.96000000000004</v>
      </c>
      <c r="AB82" s="75">
        <f>-STOA!O82</f>
        <v>0</v>
      </c>
      <c r="AC82">
        <f t="shared" si="3"/>
        <v>17.052367828186611</v>
      </c>
      <c r="AD82">
        <f t="shared" si="4"/>
        <v>1299.9841602493127</v>
      </c>
      <c r="AE82">
        <f>'IDT-1'!C82</f>
        <v>0</v>
      </c>
      <c r="AF82" s="24"/>
      <c r="AG82">
        <f t="shared" si="5"/>
        <v>1299.9841602493127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-190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6.4157499999999992</v>
      </c>
      <c r="E83">
        <f>GT_NG!Q83</f>
        <v>8.0089988751406072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44.998242256161873</v>
      </c>
      <c r="J83">
        <f>Bawana_RLNG!Q83</f>
        <v>0</v>
      </c>
      <c r="K83">
        <f>Bawana_Spot!Q83</f>
        <v>38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852.76104264383218</v>
      </c>
      <c r="P83" s="36">
        <v>68.417387851716114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59</v>
      </c>
      <c r="U83" s="37">
        <f>SUMPRODUCT(LTA!J83:AN83,LTA!J$102:AN$102,LTA!J$104:AN$104)</f>
        <v>139.66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-150</v>
      </c>
      <c r="AA83" s="75">
        <f>STOA!I83</f>
        <v>368.96000000000004</v>
      </c>
      <c r="AB83" s="75">
        <f>-STOA!O83</f>
        <v>0</v>
      </c>
      <c r="AC83">
        <f t="shared" si="3"/>
        <v>16.747670272706955</v>
      </c>
      <c r="AD83">
        <f t="shared" si="4"/>
        <v>1302.1762912920822</v>
      </c>
      <c r="AE83">
        <f>'IDT-1'!C83</f>
        <v>0</v>
      </c>
      <c r="AF83" s="24"/>
      <c r="AG83">
        <f t="shared" si="5"/>
        <v>1302.1762912920822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-186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6.4157499999999992</v>
      </c>
      <c r="E84">
        <f>GT_NG!Q84</f>
        <v>8.0089988751406072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44.998242256161873</v>
      </c>
      <c r="J84">
        <f>Bawana_RLNG!Q84</f>
        <v>0</v>
      </c>
      <c r="K84">
        <f>Bawana_Spot!Q84</f>
        <v>38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852.75914484501243</v>
      </c>
      <c r="P84" s="36">
        <v>68.417387851716114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58.67</v>
      </c>
      <c r="U84" s="37">
        <f>SUMPRODUCT(LTA!J84:AN84,LTA!J$102:AN$102,LTA!J$104:AN$104)</f>
        <v>139.66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-135</v>
      </c>
      <c r="AA84" s="75">
        <f>STOA!I84</f>
        <v>368.96000000000004</v>
      </c>
      <c r="AB84" s="75">
        <f>-STOA!O84</f>
        <v>0</v>
      </c>
      <c r="AC84">
        <f t="shared" si="3"/>
        <v>16.592401492148866</v>
      </c>
      <c r="AD84">
        <f t="shared" si="4"/>
        <v>1319.9996622738206</v>
      </c>
      <c r="AE84">
        <f>'IDT-1'!C84</f>
        <v>0</v>
      </c>
      <c r="AF84" s="24"/>
      <c r="AG84">
        <f t="shared" si="5"/>
        <v>1319.9996622738206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-183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6.4157499999999992</v>
      </c>
      <c r="E85">
        <f>GT_NG!Q85</f>
        <v>8.0089988751406072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44.998242256161873</v>
      </c>
      <c r="J85">
        <f>Bawana_RLNG!Q85</f>
        <v>0</v>
      </c>
      <c r="K85">
        <f>Bawana_Spot!Q85</f>
        <v>38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852.75896403635181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43.33</v>
      </c>
      <c r="U85" s="37">
        <f>SUMPRODUCT(LTA!J85:AN85,LTA!J$102:AN$102,LTA!J$104:AN$104)</f>
        <v>125.34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-110</v>
      </c>
      <c r="AA85" s="75">
        <f>STOA!I85</f>
        <v>368.96000000000004</v>
      </c>
      <c r="AB85" s="75">
        <f>-STOA!O85</f>
        <v>0</v>
      </c>
      <c r="AC85">
        <f t="shared" si="3"/>
        <v>16.216188607482778</v>
      </c>
      <c r="AD85">
        <f t="shared" si="4"/>
        <v>1305.7156943498258</v>
      </c>
      <c r="AE85">
        <f>'IDT-1'!C85</f>
        <v>0</v>
      </c>
      <c r="AF85" s="24"/>
      <c r="AG85">
        <f t="shared" si="5"/>
        <v>1305.7156943498258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-193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6.4157499999999992</v>
      </c>
      <c r="E86">
        <f>GT_NG!Q86</f>
        <v>8.0089988751406072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44.998242256161873</v>
      </c>
      <c r="J86">
        <f>Bawana_RLNG!Q86</f>
        <v>0</v>
      </c>
      <c r="K86">
        <f>Bawana_Spot!Q86</f>
        <v>38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845.19615562725426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42.67</v>
      </c>
      <c r="U86" s="37">
        <f>SUMPRODUCT(LTA!J86:AN86,LTA!J$102:AN$102,LTA!J$104:AN$104)</f>
        <v>125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-75</v>
      </c>
      <c r="AA86" s="75">
        <f>STOA!I86</f>
        <v>368.96000000000004</v>
      </c>
      <c r="AB86" s="75">
        <f>-STOA!O86</f>
        <v>0</v>
      </c>
      <c r="AC86">
        <f t="shared" si="3"/>
        <v>15.957895546898801</v>
      </c>
      <c r="AD86">
        <f t="shared" si="4"/>
        <v>1319.4111790013123</v>
      </c>
      <c r="AE86">
        <f>'IDT-1'!C86</f>
        <v>0</v>
      </c>
      <c r="AF86" s="24"/>
      <c r="AG86">
        <f t="shared" si="5"/>
        <v>1319.4111790013123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-206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6.4157499999999992</v>
      </c>
      <c r="E87">
        <f>GT_NG!Q87</f>
        <v>8.3190919037199134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38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848.06618366642135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28.67</v>
      </c>
      <c r="U87" s="37">
        <f>SUMPRODUCT(LTA!J87:AN87,LTA!J$102:AN$102,LTA!J$104:AN$104)</f>
        <v>124.66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-35</v>
      </c>
      <c r="AA87" s="75">
        <f>STOA!I87</f>
        <v>368.96000000000004</v>
      </c>
      <c r="AB87" s="75">
        <f>-STOA!O87</f>
        <v>0</v>
      </c>
      <c r="AC87">
        <f t="shared" si="3"/>
        <v>15.834449906056138</v>
      </c>
      <c r="AD87">
        <f t="shared" si="4"/>
        <v>1336.9742535416269</v>
      </c>
      <c r="AE87">
        <f>'IDT-1'!C87</f>
        <v>0</v>
      </c>
      <c r="AF87" s="24"/>
      <c r="AG87">
        <f t="shared" si="5"/>
        <v>1336.9742535416269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-230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6.4157499999999992</v>
      </c>
      <c r="E88">
        <f>GT_NG!Q88</f>
        <v>8.3190919037199134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38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848.06618366642135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29.67</v>
      </c>
      <c r="U88" s="37">
        <f>SUMPRODUCT(LTA!J88:AN88,LTA!J$102:AN$102,LTA!J$104:AN$104)</f>
        <v>124.34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368.96000000000004</v>
      </c>
      <c r="AB88" s="75">
        <f>-STOA!O88</f>
        <v>0</v>
      </c>
      <c r="AC88">
        <f t="shared" si="3"/>
        <v>15.54367138568502</v>
      </c>
      <c r="AD88">
        <f t="shared" si="4"/>
        <v>1372.9450320619978</v>
      </c>
      <c r="AE88">
        <f>'IDT-1'!C88</f>
        <v>0</v>
      </c>
      <c r="AF88" s="24"/>
      <c r="AG88">
        <f t="shared" si="5"/>
        <v>1372.9450320619978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-230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6.4157499999999992</v>
      </c>
      <c r="E89">
        <f>GT_NG!Q89</f>
        <v>8.3190919037199134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38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848.06618366642135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40.67</v>
      </c>
      <c r="U89" s="37">
        <f>SUMPRODUCT(LTA!J89:AN89,LTA!J$102:AN$102,LTA!J$104:AN$104)</f>
        <v>120.28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368.96000000000004</v>
      </c>
      <c r="AB89" s="75">
        <f>-STOA!O89</f>
        <v>0</v>
      </c>
      <c r="AC89">
        <f t="shared" si="3"/>
        <v>15.127582553091234</v>
      </c>
      <c r="AD89">
        <f t="shared" si="4"/>
        <v>1436.3011208945916</v>
      </c>
      <c r="AE89">
        <f>'IDT-1'!C89</f>
        <v>0</v>
      </c>
      <c r="AF89" s="24"/>
      <c r="AG89">
        <f t="shared" si="5"/>
        <v>1436.3011208945916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-174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6.4157499999999992</v>
      </c>
      <c r="E90">
        <f>GT_NG!Q90</f>
        <v>8.3190919037199134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38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855.88177582096057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43.33</v>
      </c>
      <c r="U90" s="37">
        <f>SUMPRODUCT(LTA!J90:AN90,LTA!J$102:AN$102,LTA!J$104:AN$104)</f>
        <v>121.46000000000001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368.96000000000004</v>
      </c>
      <c r="AB90" s="75">
        <f>-STOA!O90</f>
        <v>0</v>
      </c>
      <c r="AC90">
        <f t="shared" si="3"/>
        <v>15.073008688141357</v>
      </c>
      <c r="AD90">
        <f t="shared" si="4"/>
        <v>1466.0112869140808</v>
      </c>
      <c r="AE90">
        <f>'IDT-1'!C90</f>
        <v>0</v>
      </c>
      <c r="AF90" s="24"/>
      <c r="AG90">
        <f t="shared" si="5"/>
        <v>1466.0112869140808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-156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6.4157499999999992</v>
      </c>
      <c r="E91">
        <f>GT_NG!Q91</f>
        <v>8.3190919037199134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38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856.63819518696062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33.33</v>
      </c>
      <c r="U91" s="37">
        <f>SUMPRODUCT(LTA!J91:AN91,LTA!J$102:AN$102,LTA!J$104:AN$104)</f>
        <v>122.78999999999999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405.14</v>
      </c>
      <c r="AB91" s="75">
        <f>-STOA!O91</f>
        <v>0</v>
      </c>
      <c r="AC91">
        <f t="shared" si="3"/>
        <v>15.598465973461986</v>
      </c>
      <c r="AD91">
        <f t="shared" si="4"/>
        <v>1459.7522489947598</v>
      </c>
      <c r="AE91">
        <f>'IDT-1'!C91</f>
        <v>0</v>
      </c>
      <c r="AF91" s="24"/>
      <c r="AG91">
        <f t="shared" si="5"/>
        <v>1459.7522489947598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-190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6.4157499999999992</v>
      </c>
      <c r="E92">
        <f>GT_NG!Q92</f>
        <v>8.3190919037199134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38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856.63819518696062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33.33</v>
      </c>
      <c r="U92" s="37">
        <f>SUMPRODUCT(LTA!J92:AN92,LTA!J$102:AN$102,LTA!J$104:AN$104)</f>
        <v>124.3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405.14</v>
      </c>
      <c r="AB92" s="75">
        <f>-STOA!O92</f>
        <v>0</v>
      </c>
      <c r="AC92">
        <f t="shared" si="3"/>
        <v>15.509496080763318</v>
      </c>
      <c r="AD92">
        <f t="shared" si="4"/>
        <v>1473.3512188874588</v>
      </c>
      <c r="AE92">
        <f>'IDT-1'!C92</f>
        <v>0</v>
      </c>
      <c r="AF92" s="24"/>
      <c r="AG92">
        <f t="shared" si="5"/>
        <v>1473.3512188874588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-178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6.4157499999999992</v>
      </c>
      <c r="E93">
        <f>GT_NG!Q93</f>
        <v>8.3190919037199134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38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858.09340182696053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33.67</v>
      </c>
      <c r="U93" s="37">
        <f>SUMPRODUCT(LTA!J93:AN93,LTA!J$102:AN$102,LTA!J$104:AN$104)</f>
        <v>125.96000000000001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665.6</v>
      </c>
      <c r="AB93" s="75">
        <f>-STOA!O93</f>
        <v>0</v>
      </c>
      <c r="AC93">
        <f t="shared" si="3"/>
        <v>18.42101874998022</v>
      </c>
      <c r="AD93">
        <f t="shared" si="4"/>
        <v>1652.354902858242</v>
      </c>
      <c r="AE93">
        <f>'IDT-1'!C93</f>
        <v>-145</v>
      </c>
      <c r="AF93" s="24"/>
      <c r="AG93">
        <f t="shared" si="5"/>
        <v>1507.354902858242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-260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6.4157499999999992</v>
      </c>
      <c r="E94">
        <f>GT_NG!Q94</f>
        <v>8.3190919037199134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38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851.52175860671525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34.33</v>
      </c>
      <c r="U94" s="37">
        <f>SUMPRODUCT(LTA!J94:AN94,LTA!J$102:AN$102,LTA!J$104:AN$104)</f>
        <v>127.72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665.6</v>
      </c>
      <c r="AB94" s="75">
        <f>-STOA!O94</f>
        <v>0</v>
      </c>
      <c r="AC94">
        <f t="shared" si="3"/>
        <v>18.462385366454161</v>
      </c>
      <c r="AD94">
        <f t="shared" si="4"/>
        <v>1639.1618930215225</v>
      </c>
      <c r="AE94">
        <f>'IDT-1'!C94</f>
        <v>-110</v>
      </c>
      <c r="AF94" s="24"/>
      <c r="AG94">
        <f t="shared" si="5"/>
        <v>1529.1618930215225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-269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6.4157499999999992</v>
      </c>
      <c r="E95">
        <f>GT_NG!Q95</f>
        <v>8.3190919037199134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38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849.43545011933406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35.33</v>
      </c>
      <c r="U95" s="37">
        <f>SUMPRODUCT(LTA!J95:AN95,LTA!J$102:AN$102,LTA!J$104:AN$104)</f>
        <v>129.43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665.6</v>
      </c>
      <c r="AB95" s="75">
        <f>-STOA!O95</f>
        <v>0</v>
      </c>
      <c r="AC95">
        <f t="shared" si="3"/>
        <v>18.467624375160156</v>
      </c>
      <c r="AD95">
        <f t="shared" si="4"/>
        <v>1639.7803455254352</v>
      </c>
      <c r="AE95">
        <f>'IDT-1'!C95</f>
        <v>-95</v>
      </c>
      <c r="AF95" s="24"/>
      <c r="AG95">
        <f t="shared" si="5"/>
        <v>1544.7803455254352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-269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6.4157499999999992</v>
      </c>
      <c r="E96">
        <f>GT_NG!Q96</f>
        <v>8.3190919037199134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38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848.45550794318615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36.67</v>
      </c>
      <c r="U96" s="37">
        <f>SUMPRODUCT(LTA!J96:AN96,LTA!J$102:AN$102,LTA!J$104:AN$104)</f>
        <v>131.06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665.6</v>
      </c>
      <c r="AB96" s="75">
        <f>-STOA!O96</f>
        <v>0</v>
      </c>
      <c r="AC96">
        <f t="shared" si="3"/>
        <v>18.53516780722985</v>
      </c>
      <c r="AD96">
        <f t="shared" si="4"/>
        <v>1635.7028599172177</v>
      </c>
      <c r="AE96">
        <f>'IDT-1'!C96</f>
        <v>-80</v>
      </c>
      <c r="AF96" s="24"/>
      <c r="AG96">
        <f t="shared" si="5"/>
        <v>1555.7028599172177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-275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6.4157499999999992</v>
      </c>
      <c r="E97">
        <f>GT_NG!Q97</f>
        <v>8.3190919037199134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38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848.45550794318615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38</v>
      </c>
      <c r="U97" s="37">
        <f>SUMPRODUCT(LTA!J97:AN97,LTA!J$102:AN$102,LTA!J$104:AN$104)</f>
        <v>131.53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665.6</v>
      </c>
      <c r="AB97" s="75">
        <f>-STOA!O97</f>
        <v>0</v>
      </c>
      <c r="AC97">
        <f t="shared" si="3"/>
        <v>18.584172438129411</v>
      </c>
      <c r="AD97">
        <f t="shared" si="4"/>
        <v>1633.4538552863182</v>
      </c>
      <c r="AE97">
        <f>'IDT-1'!C97</f>
        <v>-75</v>
      </c>
      <c r="AF97" s="24"/>
      <c r="AG97">
        <f t="shared" si="5"/>
        <v>1558.4538552863182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-279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6.4157499999999992</v>
      </c>
      <c r="E98">
        <f>GT_NG!Q98</f>
        <v>8.3190919037199134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38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848.45550794318615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39</v>
      </c>
      <c r="U98" s="37">
        <f>SUMPRODUCT(LTA!J98:AN98,LTA!J$102:AN$102,LTA!J$104:AN$104)</f>
        <v>135.44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665.6</v>
      </c>
      <c r="AB98" s="75">
        <f>-STOA!O98</f>
        <v>0</v>
      </c>
      <c r="AC98">
        <f t="shared" si="3"/>
        <v>18.676243384478745</v>
      </c>
      <c r="AD98">
        <f t="shared" si="4"/>
        <v>1632.2717843399687</v>
      </c>
      <c r="AE98">
        <f>'IDT-1'!C98</f>
        <v>-80</v>
      </c>
      <c r="AF98" s="24"/>
      <c r="AG98">
        <f t="shared" si="5"/>
        <v>1552.2717843399687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-285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0.1529281500000001</v>
      </c>
      <c r="E99">
        <f t="shared" si="6"/>
        <v>0.19252016101293012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1.1870661160861264</v>
      </c>
      <c r="J99">
        <f t="shared" si="6"/>
        <v>0</v>
      </c>
      <c r="K99">
        <f t="shared" si="6"/>
        <v>0.87350000000000005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19.007533356834887</v>
      </c>
      <c r="P99" s="36">
        <f t="shared" si="6"/>
        <v>1.3369985855771005</v>
      </c>
      <c r="Q99" s="36">
        <f t="shared" si="6"/>
        <v>0.42326934833543145</v>
      </c>
      <c r="R99" s="38">
        <f t="shared" si="6"/>
        <v>0.27359362721442937</v>
      </c>
      <c r="S99" s="38">
        <f t="shared" si="6"/>
        <v>0</v>
      </c>
      <c r="T99" s="37">
        <f t="shared" si="6"/>
        <v>2.851725000000001</v>
      </c>
      <c r="U99" s="37">
        <f t="shared" si="6"/>
        <v>2.6702624999999989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-5.0287999999999995</v>
      </c>
      <c r="AA99" s="75">
        <f t="shared" si="6"/>
        <v>11.577189999999991</v>
      </c>
      <c r="AB99" s="75">
        <f t="shared" si="6"/>
        <v>0</v>
      </c>
      <c r="AC99">
        <f t="shared" si="6"/>
        <v>0.42140205836337635</v>
      </c>
      <c r="AD99">
        <f t="shared" si="6"/>
        <v>32.837094786697527</v>
      </c>
      <c r="AE99">
        <f t="shared" si="6"/>
        <v>-0.29625000000000001</v>
      </c>
      <c r="AG99">
        <f t="shared" si="6"/>
        <v>32.540844786697527</v>
      </c>
      <c r="AI99">
        <f t="shared" si="6"/>
        <v>0</v>
      </c>
      <c r="AJ99">
        <f t="shared" si="6"/>
        <v>0</v>
      </c>
      <c r="AK99">
        <f t="shared" si="6"/>
        <v>1.2060000000000001E-2</v>
      </c>
      <c r="AL99">
        <f t="shared" si="6"/>
        <v>-3.3897499999999998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8.2747500000000009</v>
      </c>
      <c r="E3">
        <f>GT_NG!T3</f>
        <v>11.012731481481481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33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743.36525332352437</v>
      </c>
      <c r="P3" s="36">
        <v>37.590000000000003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439.17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715.53000000000009</v>
      </c>
      <c r="AB3" s="75">
        <f>-STOA!P3</f>
        <v>0</v>
      </c>
      <c r="AC3">
        <f>SUMIF(B3:AB3,"&gt;0")*$AC$2-SUMIF(B3:AB3,"&lt;0")*($AC$2/(1-$AC$2))+SUMIF(AI3:AR3,"&gt;0")*$AC$2-SUMIF(AI3:AR3,"&lt;0")*($AC$2/(1-$AC$2))</f>
        <v>18.782045883030925</v>
      </c>
      <c r="AD3">
        <f>SUM(B3:AB3,AI3:AV3)-AC3</f>
        <v>2026.3710373510723</v>
      </c>
      <c r="AE3">
        <f>'IDT-1'!F3</f>
        <v>100</v>
      </c>
      <c r="AF3" s="24"/>
      <c r="AG3">
        <f>SUM(AD3:AF3)</f>
        <v>2126.3710373510721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-95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8.2747500000000009</v>
      </c>
      <c r="E4">
        <f>GT_NG!T4</f>
        <v>11.012731481481481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33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743.43169182031306</v>
      </c>
      <c r="P4" s="36">
        <v>37.590000000000003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437.84000000000003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715.53000000000009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18.898499332277289</v>
      </c>
      <c r="AD4">
        <f t="shared" ref="AD4:AD67" si="1">SUM(B4:AB4,AI4:AV4)-AC4</f>
        <v>2009.9910223986146</v>
      </c>
      <c r="AE4">
        <f>'IDT-1'!F4</f>
        <v>100</v>
      </c>
      <c r="AF4" s="24"/>
      <c r="AG4">
        <f t="shared" ref="AG4:AG67" si="2">SUM(AD4:AF4)</f>
        <v>2109.9910223986144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8.2747500000000009</v>
      </c>
      <c r="E5">
        <f>GT_NG!T5</f>
        <v>11.012731481481481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33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743.9969097560521</v>
      </c>
      <c r="P5" s="36">
        <v>37.590000000000003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437.34000000000003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715.53000000000009</v>
      </c>
      <c r="AB5" s="75">
        <f>-STOA!P5</f>
        <v>0</v>
      </c>
      <c r="AC5">
        <f t="shared" si="0"/>
        <v>19.280249260557508</v>
      </c>
      <c r="AD5">
        <f t="shared" si="1"/>
        <v>1964.6744904060738</v>
      </c>
      <c r="AE5">
        <f>'IDT-1'!F5</f>
        <v>100</v>
      </c>
      <c r="AF5" s="24"/>
      <c r="AG5">
        <f t="shared" si="2"/>
        <v>2064.6744904060738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-155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8.2747500000000009</v>
      </c>
      <c r="E6">
        <f>GT_NG!T6</f>
        <v>11.012731481481481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33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739.83938448769766</v>
      </c>
      <c r="P6" s="36">
        <v>37.590000000000003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437.17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715.53000000000009</v>
      </c>
      <c r="AB6" s="75">
        <f>-STOA!P6</f>
        <v>0</v>
      </c>
      <c r="AC6">
        <f t="shared" si="0"/>
        <v>19.370965414176663</v>
      </c>
      <c r="AD6">
        <f t="shared" si="1"/>
        <v>1945.2562489840998</v>
      </c>
      <c r="AE6">
        <f>'IDT-1'!F6</f>
        <v>100</v>
      </c>
      <c r="AF6" s="24"/>
      <c r="AG6">
        <f t="shared" si="2"/>
        <v>2045.2562489840998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-170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8.2747500000000009</v>
      </c>
      <c r="E7">
        <f>GT_NG!T7</f>
        <v>11.012731481481481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33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738.15889963622237</v>
      </c>
      <c r="P7" s="36">
        <v>37.590000000000003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437.32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667.29000000000008</v>
      </c>
      <c r="AB7" s="75">
        <f>-STOA!P7</f>
        <v>0</v>
      </c>
      <c r="AC7">
        <f t="shared" si="0"/>
        <v>18.486979666555371</v>
      </c>
      <c r="AD7">
        <f t="shared" si="1"/>
        <v>1951.3697498802458</v>
      </c>
      <c r="AE7">
        <f>'IDT-1'!F7</f>
        <v>50</v>
      </c>
      <c r="AF7" s="24"/>
      <c r="AG7">
        <f t="shared" si="2"/>
        <v>2001.3697498802458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-115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8.2747500000000009</v>
      </c>
      <c r="E8">
        <f>GT_NG!T8</f>
        <v>11.012731481481481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33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738.15889963622237</v>
      </c>
      <c r="P8" s="36">
        <v>37.590000000000003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437.82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667.29000000000008</v>
      </c>
      <c r="AB8" s="75">
        <f>-STOA!P8</f>
        <v>0</v>
      </c>
      <c r="AC8">
        <f t="shared" si="0"/>
        <v>18.660602821053153</v>
      </c>
      <c r="AD8">
        <f t="shared" si="1"/>
        <v>1931.6961267257479</v>
      </c>
      <c r="AE8">
        <f>'IDT-1'!F8</f>
        <v>50</v>
      </c>
      <c r="AF8" s="24"/>
      <c r="AG8">
        <f t="shared" si="2"/>
        <v>1981.6961267257479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-135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8.2747500000000009</v>
      </c>
      <c r="E9">
        <f>GT_NG!T9</f>
        <v>11.012731481481481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33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739.10092910244452</v>
      </c>
      <c r="P9" s="36">
        <v>37.590000000000003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438.66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667.29000000000008</v>
      </c>
      <c r="AB9" s="75">
        <f>-STOA!P9</f>
        <v>0</v>
      </c>
      <c r="AC9">
        <f t="shared" si="0"/>
        <v>19.014418177564984</v>
      </c>
      <c r="AD9">
        <f t="shared" si="1"/>
        <v>1893.1243408354585</v>
      </c>
      <c r="AE9">
        <f>'IDT-1'!F9</f>
        <v>50</v>
      </c>
      <c r="AF9" s="24"/>
      <c r="AG9">
        <f t="shared" si="2"/>
        <v>1943.1243408354585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-175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8.2747500000000009</v>
      </c>
      <c r="E10">
        <f>GT_NG!T10</f>
        <v>11.012731481481481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33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739.10092910244452</v>
      </c>
      <c r="P10" s="36">
        <v>37.590000000000003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439.66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667.29000000000008</v>
      </c>
      <c r="AB10" s="75">
        <f>-STOA!P10</f>
        <v>0</v>
      </c>
      <c r="AC10">
        <f t="shared" si="0"/>
        <v>19.234597120687209</v>
      </c>
      <c r="AD10">
        <f t="shared" si="1"/>
        <v>1868.9041618923363</v>
      </c>
      <c r="AE10">
        <f>'IDT-1'!F10</f>
        <v>50</v>
      </c>
      <c r="AF10" s="24"/>
      <c r="AG10">
        <f t="shared" si="2"/>
        <v>1918.9041618923363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8.2747500000000009</v>
      </c>
      <c r="E11">
        <f>GT_NG!T11</f>
        <v>11.012731481481481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33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739.10092910244452</v>
      </c>
      <c r="P11" s="36">
        <v>37.590000000000003</v>
      </c>
      <c r="Q11" s="36">
        <v>26.693067463509941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439.17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-93</v>
      </c>
      <c r="AA11" s="75">
        <f>STOA!J11</f>
        <v>667.11</v>
      </c>
      <c r="AB11" s="75">
        <f>-STOA!P11</f>
        <v>0</v>
      </c>
      <c r="AC11">
        <f t="shared" si="0"/>
        <v>18.957892073490758</v>
      </c>
      <c r="AD11">
        <f t="shared" si="1"/>
        <v>1900.5108669395327</v>
      </c>
      <c r="AE11">
        <f>'IDT-1'!F11</f>
        <v>0</v>
      </c>
      <c r="AF11" s="24"/>
      <c r="AG11">
        <f t="shared" si="2"/>
        <v>1900.5108669395327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-75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8.2747500000000009</v>
      </c>
      <c r="E12">
        <f>GT_NG!T12</f>
        <v>11.012731481481481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33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739.10092910244452</v>
      </c>
      <c r="P12" s="36">
        <v>37.590000000000003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439.67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-113</v>
      </c>
      <c r="AA12" s="75">
        <f>STOA!J12</f>
        <v>667.11</v>
      </c>
      <c r="AB12" s="75">
        <f>-STOA!P12</f>
        <v>0</v>
      </c>
      <c r="AC12">
        <f t="shared" si="0"/>
        <v>19.131515227988537</v>
      </c>
      <c r="AD12">
        <f t="shared" si="1"/>
        <v>1880.8372437850348</v>
      </c>
      <c r="AE12">
        <f>'IDT-1'!F12</f>
        <v>0</v>
      </c>
      <c r="AF12" s="24"/>
      <c r="AG12">
        <f t="shared" si="2"/>
        <v>1880.8372437850348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8.2747500000000009</v>
      </c>
      <c r="E13">
        <f>GT_NG!T13</f>
        <v>11.012731481481481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33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724.82806001948222</v>
      </c>
      <c r="P13" s="36">
        <v>37.590000000000003</v>
      </c>
      <c r="Q13" s="36">
        <v>26.693067463509941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439.84000000000003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-136</v>
      </c>
      <c r="AA13" s="75">
        <f>STOA!J13</f>
        <v>667.11</v>
      </c>
      <c r="AB13" s="75">
        <f>-STOA!P13</f>
        <v>0</v>
      </c>
      <c r="AC13">
        <f t="shared" si="0"/>
        <v>19.250243543988553</v>
      </c>
      <c r="AD13">
        <f t="shared" si="1"/>
        <v>1838.6156463860727</v>
      </c>
      <c r="AE13">
        <f>'IDT-1'!F13</f>
        <v>0</v>
      </c>
      <c r="AF13" s="24"/>
      <c r="AG13">
        <f t="shared" si="2"/>
        <v>1838.6156463860727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8.2747500000000009</v>
      </c>
      <c r="E14">
        <f>GT_NG!T14</f>
        <v>11.012731481481481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33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720.59162286255389</v>
      </c>
      <c r="P14" s="36">
        <v>37.590000000000003</v>
      </c>
      <c r="Q14" s="36">
        <v>26.693067463509941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439.84000000000003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-157</v>
      </c>
      <c r="AA14" s="75">
        <f>STOA!J14</f>
        <v>667.11</v>
      </c>
      <c r="AB14" s="75">
        <f>-STOA!P14</f>
        <v>0</v>
      </c>
      <c r="AC14">
        <f t="shared" si="0"/>
        <v>19.392551784093023</v>
      </c>
      <c r="AD14">
        <f t="shared" si="1"/>
        <v>1813.2369009890399</v>
      </c>
      <c r="AE14">
        <f>'IDT-1'!F14</f>
        <v>0</v>
      </c>
      <c r="AF14" s="24"/>
      <c r="AG14">
        <f t="shared" si="2"/>
        <v>1813.2369009890399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8.2747500000000009</v>
      </c>
      <c r="E15">
        <f>GT_NG!T15</f>
        <v>11.012373453318334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33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632.7824889844569</v>
      </c>
      <c r="P15" s="36">
        <v>37.962898816342111</v>
      </c>
      <c r="Q15" s="36">
        <v>26.693067463509941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440.8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-113</v>
      </c>
      <c r="AA15" s="75">
        <f>STOA!J15</f>
        <v>667.00000000000011</v>
      </c>
      <c r="AB15" s="75">
        <f>-STOA!P15</f>
        <v>0</v>
      </c>
      <c r="AC15">
        <f t="shared" si="0"/>
        <v>18.131541465469699</v>
      </c>
      <c r="AD15">
        <f t="shared" si="1"/>
        <v>1790.911318217745</v>
      </c>
      <c r="AE15">
        <f>'IDT-1'!F15</f>
        <v>0</v>
      </c>
      <c r="AF15" s="24"/>
      <c r="AG15">
        <f t="shared" si="2"/>
        <v>1790.911318217745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-61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8.2747500000000009</v>
      </c>
      <c r="E16">
        <f>GT_NG!T16</f>
        <v>11.012373453318334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33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586.47653421407881</v>
      </c>
      <c r="P16" s="36">
        <v>37.962898816342111</v>
      </c>
      <c r="Q16" s="36">
        <v>26.693067463509941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441.47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-133</v>
      </c>
      <c r="AA16" s="75">
        <f>STOA!J16</f>
        <v>667.00000000000011</v>
      </c>
      <c r="AB16" s="75">
        <f>-STOA!P16</f>
        <v>0</v>
      </c>
      <c r="AC16">
        <f t="shared" si="0"/>
        <v>17.544891660001188</v>
      </c>
      <c r="AD16">
        <f t="shared" si="1"/>
        <v>1769.8620132528354</v>
      </c>
      <c r="AE16">
        <f>'IDT-1'!F16</f>
        <v>0</v>
      </c>
      <c r="AF16" s="24"/>
      <c r="AG16">
        <f t="shared" si="2"/>
        <v>1769.8620132528354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-17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8.2747500000000009</v>
      </c>
      <c r="E17">
        <f>GT_NG!T17</f>
        <v>11.012373453318334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46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586.85566404365625</v>
      </c>
      <c r="P17" s="36">
        <v>37.962898816342111</v>
      </c>
      <c r="Q17" s="36">
        <v>26.693067463509941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441.08000000000004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-157</v>
      </c>
      <c r="AA17" s="75">
        <f>STOA!J17</f>
        <v>667.00000000000011</v>
      </c>
      <c r="AB17" s="75">
        <f>-STOA!P17</f>
        <v>0</v>
      </c>
      <c r="AC17">
        <f t="shared" si="0"/>
        <v>17.975904344115424</v>
      </c>
      <c r="AD17">
        <f t="shared" si="1"/>
        <v>1744.4201303982986</v>
      </c>
      <c r="AE17">
        <f>'IDT-1'!F17</f>
        <v>0</v>
      </c>
      <c r="AF17" s="24"/>
      <c r="AG17">
        <f t="shared" si="2"/>
        <v>1744.4201303982986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-31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8.2747500000000009</v>
      </c>
      <c r="E18">
        <f>GT_NG!T18</f>
        <v>11.012373453318334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46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586.85566404365625</v>
      </c>
      <c r="P18" s="36">
        <v>37.962898816342111</v>
      </c>
      <c r="Q18" s="36">
        <v>26.693067463509941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440.74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-183</v>
      </c>
      <c r="AA18" s="75">
        <f>STOA!J18</f>
        <v>667.00000000000011</v>
      </c>
      <c r="AB18" s="75">
        <f>-STOA!P18</f>
        <v>0</v>
      </c>
      <c r="AC18">
        <f t="shared" si="0"/>
        <v>18.176356129512758</v>
      </c>
      <c r="AD18">
        <f t="shared" si="1"/>
        <v>1719.8796786129012</v>
      </c>
      <c r="AE18">
        <f>'IDT-1'!F18</f>
        <v>0</v>
      </c>
      <c r="AF18" s="24"/>
      <c r="AG18">
        <f t="shared" si="2"/>
        <v>1719.8796786129012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-29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8.2747500000000009</v>
      </c>
      <c r="E19">
        <f>GT_NG!T19</f>
        <v>11.012373453318334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46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586.02853230241669</v>
      </c>
      <c r="P19" s="36">
        <v>37.962898816342111</v>
      </c>
      <c r="Q19" s="36">
        <v>26.693067463509941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439.39000000000004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-205</v>
      </c>
      <c r="AA19" s="75">
        <f>STOA!J19</f>
        <v>666.92000000000007</v>
      </c>
      <c r="AB19" s="75">
        <f>-STOA!P19</f>
        <v>0</v>
      </c>
      <c r="AC19">
        <f t="shared" si="0"/>
        <v>18.352232850558796</v>
      </c>
      <c r="AD19">
        <f t="shared" si="1"/>
        <v>1694.4466701506158</v>
      </c>
      <c r="AE19">
        <f>'IDT-1'!F19</f>
        <v>0</v>
      </c>
      <c r="AF19" s="24"/>
      <c r="AG19">
        <f t="shared" si="2"/>
        <v>1694.4466701506158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8.2747500000000009</v>
      </c>
      <c r="E20">
        <f>GT_NG!T20</f>
        <v>11.012373453318334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46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586.02853230241669</v>
      </c>
      <c r="P20" s="36">
        <v>37.962898816342111</v>
      </c>
      <c r="Q20" s="36">
        <v>26.693067463509941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438.05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-230</v>
      </c>
      <c r="AA20" s="75">
        <f>STOA!J20</f>
        <v>666.92000000000007</v>
      </c>
      <c r="AB20" s="75">
        <f>-STOA!P20</f>
        <v>0</v>
      </c>
      <c r="AC20">
        <f t="shared" si="0"/>
        <v>18.544284635956132</v>
      </c>
      <c r="AD20">
        <f t="shared" si="1"/>
        <v>1668.9146183652183</v>
      </c>
      <c r="AE20">
        <f>'IDT-1'!F20</f>
        <v>0</v>
      </c>
      <c r="AF20" s="24"/>
      <c r="AG20">
        <f t="shared" si="2"/>
        <v>1668.9146183652183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-29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8.2747500000000009</v>
      </c>
      <c r="E21">
        <f>GT_NG!T21</f>
        <v>11.012373453318334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46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586.13244994923048</v>
      </c>
      <c r="P21" s="36">
        <v>37.962898816342111</v>
      </c>
      <c r="Q21" s="36">
        <v>26.693067463509941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436.00000000000006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-253</v>
      </c>
      <c r="AA21" s="75">
        <f>STOA!J21</f>
        <v>666.92000000000007</v>
      </c>
      <c r="AB21" s="75">
        <f>-STOA!P21</f>
        <v>0</v>
      </c>
      <c r="AC21">
        <f t="shared" si="0"/>
        <v>18.697360698687152</v>
      </c>
      <c r="AD21">
        <f t="shared" si="1"/>
        <v>1646.8154599493012</v>
      </c>
      <c r="AE21">
        <f>'IDT-1'!F21</f>
        <v>0</v>
      </c>
      <c r="AF21" s="24"/>
      <c r="AG21">
        <f t="shared" si="2"/>
        <v>1646.8154599493012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-26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8.2747500000000009</v>
      </c>
      <c r="E22">
        <f>GT_NG!T22</f>
        <v>11.012373453318334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46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586.03260242053113</v>
      </c>
      <c r="P22" s="36">
        <v>37.962898816342111</v>
      </c>
      <c r="Q22" s="36">
        <v>26.693067463509941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434.66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-277</v>
      </c>
      <c r="AA22" s="75">
        <f>STOA!J22</f>
        <v>666.92000000000007</v>
      </c>
      <c r="AB22" s="75">
        <f>-STOA!P22</f>
        <v>0</v>
      </c>
      <c r="AC22">
        <f t="shared" si="0"/>
        <v>18.897044922568302</v>
      </c>
      <c r="AD22">
        <f t="shared" si="1"/>
        <v>1620.1759281967206</v>
      </c>
      <c r="AE22">
        <f>'IDT-1'!F22</f>
        <v>0</v>
      </c>
      <c r="AF22" s="24"/>
      <c r="AG22">
        <f t="shared" si="2"/>
        <v>1620.1759281967206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-27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8.2747500000000009</v>
      </c>
      <c r="E23">
        <f>GT_NG!T23</f>
        <v>11.012373453318334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69.607496583471189</v>
      </c>
      <c r="J23">
        <f>Bawana_RLNG!T23</f>
        <v>0</v>
      </c>
      <c r="K23">
        <f>Bawana_Spot!T23</f>
        <v>46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638.16729155081225</v>
      </c>
      <c r="P23" s="36">
        <v>37.962898816342111</v>
      </c>
      <c r="Q23" s="36">
        <v>26.693067463509941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433.02000000000004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-369</v>
      </c>
      <c r="AA23" s="75">
        <f>STOA!J23</f>
        <v>666.82</v>
      </c>
      <c r="AB23" s="75">
        <f>-STOA!P23</f>
        <v>0</v>
      </c>
      <c r="AC23">
        <f t="shared" si="0"/>
        <v>19.911475374570678</v>
      </c>
      <c r="AD23">
        <f t="shared" si="1"/>
        <v>1609.376402492883</v>
      </c>
      <c r="AE23">
        <f>'IDT-1'!F23</f>
        <v>0</v>
      </c>
      <c r="AF23" s="24"/>
      <c r="AG23">
        <f t="shared" si="2"/>
        <v>1609.376402492883</v>
      </c>
      <c r="AI23" s="34">
        <f>PXIL!J23</f>
        <v>0</v>
      </c>
      <c r="AJ23" s="34">
        <f>PXIL!P23</f>
        <v>0</v>
      </c>
      <c r="AK23" s="34">
        <f>RTM_IEX!J23</f>
        <v>4.82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8.2747500000000009</v>
      </c>
      <c r="E24">
        <f>GT_NG!T24</f>
        <v>11.012373453318334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69.607496583471189</v>
      </c>
      <c r="J24">
        <f>Bawana_RLNG!T24</f>
        <v>0</v>
      </c>
      <c r="K24">
        <f>Bawana_Spot!T24</f>
        <v>46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643.12493083706693</v>
      </c>
      <c r="P24" s="36">
        <v>37.962898816342111</v>
      </c>
      <c r="Q24" s="36">
        <v>26.693067463509941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431.52000000000004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-390</v>
      </c>
      <c r="AA24" s="75">
        <f>STOA!J24</f>
        <v>666.82</v>
      </c>
      <c r="AB24" s="75">
        <f>-STOA!P24</f>
        <v>0</v>
      </c>
      <c r="AC24">
        <f t="shared" si="0"/>
        <v>20.120281645422331</v>
      </c>
      <c r="AD24">
        <f t="shared" si="1"/>
        <v>1581.8052355082859</v>
      </c>
      <c r="AE24">
        <f>'IDT-1'!F24</f>
        <v>0</v>
      </c>
      <c r="AF24" s="24"/>
      <c r="AG24">
        <f t="shared" si="2"/>
        <v>1581.8052355082859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8.2747500000000009</v>
      </c>
      <c r="E25">
        <f>GT_NG!T25</f>
        <v>11.012373453318334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69.607496583471189</v>
      </c>
      <c r="J25">
        <f>Bawana_RLNG!T25</f>
        <v>0</v>
      </c>
      <c r="K25">
        <f>Bawana_Spot!T25</f>
        <v>46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644.2450406752605</v>
      </c>
      <c r="P25" s="36">
        <v>37.962898816342111</v>
      </c>
      <c r="Q25" s="36">
        <v>26.693067463509941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431.57800000000009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-417</v>
      </c>
      <c r="AA25" s="75">
        <f>STOA!J25</f>
        <v>666.82</v>
      </c>
      <c r="AB25" s="75">
        <f>-STOA!P25</f>
        <v>0</v>
      </c>
      <c r="AC25">
        <f t="shared" si="0"/>
        <v>20.401254815259609</v>
      </c>
      <c r="AD25">
        <f t="shared" si="1"/>
        <v>1550.7023721766427</v>
      </c>
      <c r="AE25">
        <f>'IDT-1'!F25</f>
        <v>0</v>
      </c>
      <c r="AF25" s="24"/>
      <c r="AG25">
        <f t="shared" si="2"/>
        <v>1550.7023721766427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8.2747500000000009</v>
      </c>
      <c r="E26">
        <f>GT_NG!T26</f>
        <v>11.012373453318334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69.607496583471189</v>
      </c>
      <c r="J26">
        <f>Bawana_RLNG!T26</f>
        <v>0</v>
      </c>
      <c r="K26">
        <f>Bawana_Spot!T26</f>
        <v>46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657.06701797566495</v>
      </c>
      <c r="P26" s="36">
        <v>37.962898816342111</v>
      </c>
      <c r="Q26" s="36">
        <v>26.693067463509941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431.42267200000009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-447</v>
      </c>
      <c r="AA26" s="75">
        <f>STOA!J26</f>
        <v>666.82</v>
      </c>
      <c r="AB26" s="75">
        <f>-STOA!P26</f>
        <v>0</v>
      </c>
      <c r="AC26">
        <f t="shared" si="0"/>
        <v>20.804145189754124</v>
      </c>
      <c r="AD26">
        <f t="shared" si="1"/>
        <v>1527.9661311025527</v>
      </c>
      <c r="AE26">
        <f>'IDT-1'!F26</f>
        <v>0</v>
      </c>
      <c r="AF26" s="24"/>
      <c r="AG26">
        <f t="shared" si="2"/>
        <v>1527.9661311025527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8.2747500000000009</v>
      </c>
      <c r="E27">
        <f>GT_NG!T27</f>
        <v>11.012373453318334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69.607496583471189</v>
      </c>
      <c r="J27">
        <f>Bawana_RLNG!T27</f>
        <v>0</v>
      </c>
      <c r="K27">
        <f>Bawana_Spot!T27</f>
        <v>46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657.06701797566495</v>
      </c>
      <c r="P27" s="36">
        <v>37.962898816342111</v>
      </c>
      <c r="Q27" s="36">
        <v>26.693067463509941</v>
      </c>
      <c r="R27" s="38">
        <v>2.88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432.74556799999999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-474</v>
      </c>
      <c r="AA27" s="75">
        <f>STOA!J27</f>
        <v>666.73</v>
      </c>
      <c r="AB27" s="75">
        <f>-STOA!P27</f>
        <v>0</v>
      </c>
      <c r="AC27">
        <f t="shared" si="0"/>
        <v>20.948747408852789</v>
      </c>
      <c r="AD27">
        <f t="shared" si="1"/>
        <v>1520.9344248834536</v>
      </c>
      <c r="AE27">
        <f>'IDT-1'!F27</f>
        <v>0</v>
      </c>
      <c r="AF27" s="24"/>
      <c r="AG27">
        <f t="shared" si="2"/>
        <v>1520.9344248834536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8.2747500000000009</v>
      </c>
      <c r="E28">
        <f>GT_NG!T28</f>
        <v>11.012373453318334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69.607496583471189</v>
      </c>
      <c r="J28">
        <f>Bawana_RLNG!T28</f>
        <v>0</v>
      </c>
      <c r="K28">
        <f>Bawana_Spot!T28</f>
        <v>46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657.06701797566495</v>
      </c>
      <c r="P28" s="36">
        <v>37.962898816342111</v>
      </c>
      <c r="Q28" s="36">
        <v>26.693067463509941</v>
      </c>
      <c r="R28" s="38">
        <v>6.2174539500613992</v>
      </c>
      <c r="S28" s="38">
        <v>0</v>
      </c>
      <c r="T28" s="37">
        <f>SUMPRODUCT(LTA!J28:AN28,LTA!J$101:AN$101,LTA!J$105:AN$105)</f>
        <v>2.09</v>
      </c>
      <c r="U28" s="37">
        <f>SUMPRODUCT(LTA!J28:AN28,LTA!J$102:AN$102,LTA!J$105:AN$105)</f>
        <v>435.68649599999998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-503</v>
      </c>
      <c r="AA28" s="75">
        <f>STOA!J28</f>
        <v>666.73</v>
      </c>
      <c r="AB28" s="75">
        <f>-STOA!P28</f>
        <v>0</v>
      </c>
      <c r="AC28">
        <f t="shared" si="0"/>
        <v>21.25630539125509</v>
      </c>
      <c r="AD28">
        <f t="shared" si="1"/>
        <v>1498.9952488511128</v>
      </c>
      <c r="AE28">
        <f>'IDT-1'!F28</f>
        <v>0</v>
      </c>
      <c r="AF28" s="24"/>
      <c r="AG28">
        <f t="shared" si="2"/>
        <v>1498.9952488511128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8.2747500000000009</v>
      </c>
      <c r="E29">
        <f>GT_NG!T29</f>
        <v>11.012731481481481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69.607496583471189</v>
      </c>
      <c r="J29">
        <f>Bawana_RLNG!T29</f>
        <v>0</v>
      </c>
      <c r="K29">
        <f>Bawana_Spot!T29</f>
        <v>46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651.64565013039351</v>
      </c>
      <c r="P29" s="36">
        <v>38.229999999999997</v>
      </c>
      <c r="Q29" s="36">
        <v>26.693067463509941</v>
      </c>
      <c r="R29" s="38">
        <v>9.89</v>
      </c>
      <c r="S29" s="38">
        <v>0</v>
      </c>
      <c r="T29" s="37">
        <f>SUMPRODUCT(LTA!J29:AN29,LTA!J$101:AN$101,LTA!J$105:AN$105)</f>
        <v>5.6899999999999995</v>
      </c>
      <c r="U29" s="37">
        <f>SUMPRODUCT(LTA!J29:AN29,LTA!J$102:AN$102,LTA!J$105:AN$105)</f>
        <v>439.19667199999998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-532</v>
      </c>
      <c r="AA29" s="75">
        <f>STOA!J29</f>
        <v>666.73</v>
      </c>
      <c r="AB29" s="75">
        <f>-STOA!P29</f>
        <v>0</v>
      </c>
      <c r="AC29">
        <f t="shared" si="0"/>
        <v>21.608549102049597</v>
      </c>
      <c r="AD29">
        <f t="shared" si="1"/>
        <v>1468.2718185568065</v>
      </c>
      <c r="AE29">
        <f>'IDT-1'!F29</f>
        <v>0</v>
      </c>
      <c r="AF29" s="24"/>
      <c r="AG29">
        <f t="shared" si="2"/>
        <v>1468.2718185568065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8.2747500000000009</v>
      </c>
      <c r="E30">
        <f>GT_NG!T30</f>
        <v>11.012731481481481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69.607496583471189</v>
      </c>
      <c r="J30">
        <f>Bawana_RLNG!T30</f>
        <v>0</v>
      </c>
      <c r="K30">
        <f>Bawana_Spot!T30</f>
        <v>46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651.44950951815724</v>
      </c>
      <c r="P30" s="36">
        <v>38.229999999999997</v>
      </c>
      <c r="Q30" s="36">
        <v>26.693067463509941</v>
      </c>
      <c r="R30" s="38">
        <v>13.14</v>
      </c>
      <c r="S30" s="38">
        <v>0</v>
      </c>
      <c r="T30" s="37">
        <f>SUMPRODUCT(LTA!J30:AN30,LTA!J$101:AN$101,LTA!J$105:AN$105)</f>
        <v>9.1</v>
      </c>
      <c r="U30" s="37">
        <f>SUMPRODUCT(LTA!J30:AN30,LTA!J$102:AN$102,LTA!J$105:AN$105)</f>
        <v>443.47687999999999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-560</v>
      </c>
      <c r="AA30" s="75">
        <f>STOA!J30</f>
        <v>666.73</v>
      </c>
      <c r="AB30" s="75">
        <f>-STOA!P30</f>
        <v>0</v>
      </c>
      <c r="AC30">
        <f t="shared" si="0"/>
        <v>21.93599168440371</v>
      </c>
      <c r="AD30">
        <f t="shared" si="1"/>
        <v>1450.6884433622163</v>
      </c>
      <c r="AE30">
        <f>'IDT-1'!F30</f>
        <v>0</v>
      </c>
      <c r="AF30" s="24"/>
      <c r="AG30">
        <f t="shared" si="2"/>
        <v>1450.6884433622163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8.2747500000000009</v>
      </c>
      <c r="E31">
        <f>GT_NG!T31</f>
        <v>11.012731481481481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69.607496583471189</v>
      </c>
      <c r="J31">
        <f>Bawana_RLNG!T31</f>
        <v>0</v>
      </c>
      <c r="K31">
        <f>Bawana_Spot!T31</f>
        <v>46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586.88736838667899</v>
      </c>
      <c r="P31" s="36">
        <v>38.229999999999997</v>
      </c>
      <c r="Q31" s="36">
        <v>7.72</v>
      </c>
      <c r="R31" s="38">
        <v>16.527805363781205</v>
      </c>
      <c r="S31" s="38">
        <v>0</v>
      </c>
      <c r="T31" s="37">
        <f>SUMPRODUCT(LTA!J31:AN31,LTA!J$101:AN$101,LTA!J$105:AN$105)</f>
        <v>12.870000000000001</v>
      </c>
      <c r="U31" s="37">
        <f>SUMPRODUCT(LTA!J31:AN31,LTA!J$102:AN$102,LTA!J$105:AN$105)</f>
        <v>400.76635199999993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-412</v>
      </c>
      <c r="AA31" s="75">
        <f>STOA!J31</f>
        <v>666.54000000000008</v>
      </c>
      <c r="AB31" s="75">
        <f>-STOA!P31</f>
        <v>0</v>
      </c>
      <c r="AC31">
        <f t="shared" si="0"/>
        <v>20.044585500948219</v>
      </c>
      <c r="AD31">
        <f t="shared" si="1"/>
        <v>1438.301918314465</v>
      </c>
      <c r="AE31">
        <f>'IDT-1'!F31</f>
        <v>0</v>
      </c>
      <c r="AF31" s="24"/>
      <c r="AG31">
        <f t="shared" si="2"/>
        <v>1438.301918314465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8.2747500000000009</v>
      </c>
      <c r="E32">
        <f>GT_NG!T32</f>
        <v>11.012731481481481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69.607496583471189</v>
      </c>
      <c r="J32">
        <f>Bawana_RLNG!T32</f>
        <v>0</v>
      </c>
      <c r="K32">
        <f>Bawana_Spot!T32</f>
        <v>46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452.19822172274166</v>
      </c>
      <c r="P32" s="36">
        <v>38.229999999999997</v>
      </c>
      <c r="Q32" s="36">
        <v>26.693067463509941</v>
      </c>
      <c r="R32" s="38">
        <v>20.2</v>
      </c>
      <c r="S32" s="38">
        <v>0</v>
      </c>
      <c r="T32" s="37">
        <f>SUMPRODUCT(LTA!J32:AN32,LTA!J$101:AN$101,LTA!J$105:AN$105)</f>
        <v>18.59</v>
      </c>
      <c r="U32" s="37">
        <f>SUMPRODUCT(LTA!J32:AN32,LTA!J$102:AN$102,LTA!J$105:AN$105)</f>
        <v>406.75585599999988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-426</v>
      </c>
      <c r="AA32" s="75">
        <f>STOA!J32</f>
        <v>666.54000000000008</v>
      </c>
      <c r="AB32" s="75">
        <f>-STOA!P32</f>
        <v>0</v>
      </c>
      <c r="AC32">
        <f t="shared" si="0"/>
        <v>19.302031026112857</v>
      </c>
      <c r="AD32">
        <f t="shared" si="1"/>
        <v>1422.9500922250913</v>
      </c>
      <c r="AE32">
        <f>'IDT-1'!F32</f>
        <v>0</v>
      </c>
      <c r="AF32" s="24"/>
      <c r="AG32">
        <f t="shared" si="2"/>
        <v>1422.9500922250913</v>
      </c>
      <c r="AI32" s="34">
        <f>PXIL!J32</f>
        <v>0</v>
      </c>
      <c r="AJ32" s="34">
        <f>PXIL!P32</f>
        <v>0</v>
      </c>
      <c r="AK32" s="34">
        <f>RTM_IEX!J32</f>
        <v>48.24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8.2747500000000009</v>
      </c>
      <c r="E33">
        <f>GT_NG!T33</f>
        <v>11.012731481481481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46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453.91064525235743</v>
      </c>
      <c r="P33" s="36">
        <v>37.59643871945444</v>
      </c>
      <c r="Q33" s="36">
        <v>27.67</v>
      </c>
      <c r="R33" s="38">
        <v>22.2</v>
      </c>
      <c r="S33" s="38">
        <v>0</v>
      </c>
      <c r="T33" s="37">
        <f>SUMPRODUCT(LTA!J33:AN33,LTA!J$101:AN$101,LTA!J$105:AN$105)</f>
        <v>22.41</v>
      </c>
      <c r="U33" s="37">
        <f>SUMPRODUCT(LTA!J33:AN33,LTA!J$102:AN$102,LTA!J$105:AN$105)</f>
        <v>412.56892799999991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-445</v>
      </c>
      <c r="AA33" s="75">
        <f>STOA!J33</f>
        <v>666.54000000000008</v>
      </c>
      <c r="AB33" s="75">
        <f>-STOA!P33</f>
        <v>0</v>
      </c>
      <c r="AC33">
        <f t="shared" si="0"/>
        <v>19.577968792398881</v>
      </c>
      <c r="AD33">
        <f t="shared" si="1"/>
        <v>1417.3629365437023</v>
      </c>
      <c r="AE33">
        <f>'IDT-1'!F33</f>
        <v>0</v>
      </c>
      <c r="AF33" s="24"/>
      <c r="AG33">
        <f t="shared" si="2"/>
        <v>1417.3629365437023</v>
      </c>
      <c r="AI33" s="34">
        <f>PXIL!J33</f>
        <v>0</v>
      </c>
      <c r="AJ33" s="34">
        <f>PXIL!P33</f>
        <v>0</v>
      </c>
      <c r="AK33" s="34">
        <f>RTM_IEX!J33</f>
        <v>48.24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8.2747500000000009</v>
      </c>
      <c r="E34">
        <f>GT_NG!T34</f>
        <v>11.012731481481481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46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453.36701788911364</v>
      </c>
      <c r="P34" s="36">
        <v>37.59643871945444</v>
      </c>
      <c r="Q34" s="36">
        <v>27.67</v>
      </c>
      <c r="R34" s="38">
        <v>22.7</v>
      </c>
      <c r="S34" s="38">
        <v>0</v>
      </c>
      <c r="T34" s="37">
        <f>SUMPRODUCT(LTA!J34:AN34,LTA!J$101:AN$101,LTA!J$105:AN$105)</f>
        <v>25.93</v>
      </c>
      <c r="U34" s="37">
        <f>SUMPRODUCT(LTA!J34:AN34,LTA!J$102:AN$102,LTA!J$105:AN$105)</f>
        <v>419.22511999999989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-461</v>
      </c>
      <c r="AA34" s="75">
        <f>STOA!J34</f>
        <v>666.54000000000008</v>
      </c>
      <c r="AB34" s="75">
        <f>-STOA!P34</f>
        <v>0</v>
      </c>
      <c r="AC34">
        <f t="shared" si="0"/>
        <v>19.798620858945863</v>
      </c>
      <c r="AD34">
        <f t="shared" si="1"/>
        <v>1411.2748491139116</v>
      </c>
      <c r="AE34">
        <f>'IDT-1'!F34</f>
        <v>0</v>
      </c>
      <c r="AF34" s="24"/>
      <c r="AG34">
        <f t="shared" si="2"/>
        <v>1411.2748491139116</v>
      </c>
      <c r="AI34" s="34">
        <f>PXIL!J34</f>
        <v>0</v>
      </c>
      <c r="AJ34" s="34">
        <f>PXIL!P34</f>
        <v>0</v>
      </c>
      <c r="AK34" s="34">
        <f>RTM_IEX!J34</f>
        <v>48.24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8.2747500000000009</v>
      </c>
      <c r="E35">
        <f>GT_NG!T35</f>
        <v>11.012731481481481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69.607411882807838</v>
      </c>
      <c r="J35">
        <f>Bawana_RLNG!T35</f>
        <v>0</v>
      </c>
      <c r="K35">
        <f>Bawana_Spot!T35</f>
        <v>46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456.46165804578004</v>
      </c>
      <c r="P35" s="36">
        <v>37.596160522822423</v>
      </c>
      <c r="Q35" s="36">
        <v>27.67</v>
      </c>
      <c r="R35" s="38">
        <v>23.2</v>
      </c>
      <c r="S35" s="38">
        <v>0</v>
      </c>
      <c r="T35" s="37">
        <f>SUMPRODUCT(LTA!J35:AN35,LTA!J$101:AN$101,LTA!J$105:AN$105)</f>
        <v>34.89</v>
      </c>
      <c r="U35" s="37">
        <f>SUMPRODUCT(LTA!J35:AN35,LTA!J$102:AN$102,LTA!J$105:AN$105)</f>
        <v>427.05979200000002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-482</v>
      </c>
      <c r="AA35" s="75">
        <f>STOA!J35</f>
        <v>666.36</v>
      </c>
      <c r="AB35" s="75">
        <f>-STOA!P35</f>
        <v>0</v>
      </c>
      <c r="AC35">
        <f t="shared" si="0"/>
        <v>20.227331056432821</v>
      </c>
      <c r="AD35">
        <f t="shared" si="1"/>
        <v>1419.7051728764593</v>
      </c>
      <c r="AE35">
        <f>'IDT-1'!F35</f>
        <v>0</v>
      </c>
      <c r="AF35" s="24"/>
      <c r="AG35">
        <f t="shared" si="2"/>
        <v>1419.7051728764593</v>
      </c>
      <c r="AI35" s="34">
        <f>PXIL!J35</f>
        <v>0</v>
      </c>
      <c r="AJ35" s="34">
        <f>PXIL!P35</f>
        <v>0</v>
      </c>
      <c r="AK35" s="34">
        <f>RTM_IEX!J35</f>
        <v>57.89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8.2747500000000009</v>
      </c>
      <c r="E36">
        <f>GT_NG!T36</f>
        <v>11.012731481481481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69.607411882807838</v>
      </c>
      <c r="J36">
        <f>Bawana_RLNG!T36</f>
        <v>0</v>
      </c>
      <c r="K36">
        <f>Bawana_Spot!T36</f>
        <v>46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456.46165804578004</v>
      </c>
      <c r="P36" s="36">
        <v>37.596160522822423</v>
      </c>
      <c r="Q36" s="36">
        <v>27.67</v>
      </c>
      <c r="R36" s="38">
        <v>24.7</v>
      </c>
      <c r="S36" s="38">
        <v>0</v>
      </c>
      <c r="T36" s="37">
        <f>SUMPRODUCT(LTA!J36:AN36,LTA!J$101:AN$101,LTA!J$105:AN$105)</f>
        <v>42.88</v>
      </c>
      <c r="U36" s="37">
        <f>SUMPRODUCT(LTA!J36:AN36,LTA!J$102:AN$102,LTA!J$105:AN$105)</f>
        <v>434.54448000000002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-495</v>
      </c>
      <c r="AA36" s="75">
        <f>STOA!J36</f>
        <v>666.36</v>
      </c>
      <c r="AB36" s="75">
        <f>-STOA!P36</f>
        <v>0</v>
      </c>
      <c r="AC36">
        <f t="shared" si="0"/>
        <v>20.480043486056378</v>
      </c>
      <c r="AD36">
        <f t="shared" si="1"/>
        <v>1423.4271484468356</v>
      </c>
      <c r="AE36">
        <f>'IDT-1'!F36</f>
        <v>0</v>
      </c>
      <c r="AF36" s="24"/>
      <c r="AG36">
        <f t="shared" si="2"/>
        <v>1423.4271484468356</v>
      </c>
      <c r="AI36" s="34">
        <f>PXIL!J36</f>
        <v>0</v>
      </c>
      <c r="AJ36" s="34">
        <f>PXIL!P36</f>
        <v>0</v>
      </c>
      <c r="AK36" s="34">
        <f>RTM_IEX!J36</f>
        <v>57.89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8.2747500000000009</v>
      </c>
      <c r="E37">
        <f>GT_NG!T37</f>
        <v>11.012731481481481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69.607411882807838</v>
      </c>
      <c r="J37">
        <f>Bawana_RLNG!T37</f>
        <v>0</v>
      </c>
      <c r="K37">
        <f>Bawana_Spot!T37</f>
        <v>46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457.04936320727603</v>
      </c>
      <c r="P37" s="36">
        <v>75.2</v>
      </c>
      <c r="Q37" s="36">
        <v>27.67</v>
      </c>
      <c r="R37" s="38">
        <v>24.7</v>
      </c>
      <c r="S37" s="38">
        <v>0</v>
      </c>
      <c r="T37" s="37">
        <f>SUMPRODUCT(LTA!J37:AN37,LTA!J$101:AN$101,LTA!J$105:AN$105)</f>
        <v>53.81</v>
      </c>
      <c r="U37" s="37">
        <f>SUMPRODUCT(LTA!J37:AN37,LTA!J$102:AN$102,LTA!J$105:AN$105)</f>
        <v>440.27011200000004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-512</v>
      </c>
      <c r="AA37" s="75">
        <f>STOA!J37</f>
        <v>666.36</v>
      </c>
      <c r="AB37" s="75">
        <f>-STOA!P37</f>
        <v>0</v>
      </c>
      <c r="AC37">
        <f t="shared" si="0"/>
        <v>21.003709451144349</v>
      </c>
      <c r="AD37">
        <f t="shared" si="1"/>
        <v>1451.1006591204211</v>
      </c>
      <c r="AE37">
        <f>'IDT-1'!F37</f>
        <v>0</v>
      </c>
      <c r="AF37" s="24"/>
      <c r="AG37">
        <f t="shared" si="2"/>
        <v>1451.1006591204211</v>
      </c>
      <c r="AI37" s="34">
        <f>PXIL!J37</f>
        <v>0</v>
      </c>
      <c r="AJ37" s="34">
        <f>PXIL!P37</f>
        <v>0</v>
      </c>
      <c r="AK37" s="34">
        <f>RTM_IEX!J37</f>
        <v>48.24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8.2747500000000009</v>
      </c>
      <c r="E38">
        <f>GT_NG!T38</f>
        <v>11.012731481481481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69.607411882807838</v>
      </c>
      <c r="J38">
        <f>Bawana_RLNG!T38</f>
        <v>0</v>
      </c>
      <c r="K38">
        <f>Bawana_Spot!T38</f>
        <v>46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431.68823710012913</v>
      </c>
      <c r="P38" s="36">
        <v>19.29</v>
      </c>
      <c r="Q38" s="36">
        <v>17.670000000000002</v>
      </c>
      <c r="R38" s="38">
        <v>25.2</v>
      </c>
      <c r="S38" s="38">
        <v>0</v>
      </c>
      <c r="T38" s="37">
        <f>SUMPRODUCT(LTA!J38:AN38,LTA!J$101:AN$101,LTA!J$105:AN$105)</f>
        <v>61.7</v>
      </c>
      <c r="U38" s="37">
        <f>SUMPRODUCT(LTA!J38:AN38,LTA!J$102:AN$102,LTA!J$105:AN$105)</f>
        <v>406.1913760000001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-271</v>
      </c>
      <c r="AA38" s="75">
        <f>STOA!J38</f>
        <v>666.36</v>
      </c>
      <c r="AB38" s="75">
        <f>-STOA!P38</f>
        <v>0</v>
      </c>
      <c r="AC38">
        <f t="shared" si="0"/>
        <v>18.209818427112733</v>
      </c>
      <c r="AD38">
        <f t="shared" si="1"/>
        <v>1454.6946880373062</v>
      </c>
      <c r="AE38">
        <f>'IDT-1'!F38</f>
        <v>0</v>
      </c>
      <c r="AF38" s="24"/>
      <c r="AG38">
        <f t="shared" si="2"/>
        <v>1454.6946880373062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10.917245370370368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69.607411882807838</v>
      </c>
      <c r="J39">
        <f>Bawana_RLNG!T39</f>
        <v>0</v>
      </c>
      <c r="K39">
        <f>Bawana_Spot!T39</f>
        <v>46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437.05883080894478</v>
      </c>
      <c r="P39" s="36">
        <v>19.29</v>
      </c>
      <c r="Q39" s="36">
        <v>17.670000000000002</v>
      </c>
      <c r="R39" s="38">
        <v>25.2</v>
      </c>
      <c r="S39" s="38">
        <v>0</v>
      </c>
      <c r="T39" s="37">
        <f>SUMPRODUCT(LTA!J39:AN39,LTA!J$101:AN$101,LTA!J$105:AN$105)</f>
        <v>62.56</v>
      </c>
      <c r="U39" s="37">
        <f>SUMPRODUCT(LTA!J39:AN39,LTA!J$102:AN$102,LTA!J$105:AN$105)</f>
        <v>372.45135999999997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-261</v>
      </c>
      <c r="AA39" s="75">
        <f>STOA!J39</f>
        <v>666.17000000000007</v>
      </c>
      <c r="AB39" s="75">
        <f>-STOA!P39</f>
        <v>0</v>
      </c>
      <c r="AC39">
        <f t="shared" si="0"/>
        <v>17.382096375791217</v>
      </c>
      <c r="AD39">
        <f t="shared" si="1"/>
        <v>1497.577051686332</v>
      </c>
      <c r="AE39">
        <f>'IDT-1'!F39</f>
        <v>0</v>
      </c>
      <c r="AF39" s="24"/>
      <c r="AG39">
        <f t="shared" si="2"/>
        <v>1497.577051686332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10.917245370370368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69.607411882807838</v>
      </c>
      <c r="J40">
        <f>Bawana_RLNG!T40</f>
        <v>0</v>
      </c>
      <c r="K40">
        <f>Bawana_Spot!T40</f>
        <v>46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437.05883080894478</v>
      </c>
      <c r="P40" s="36">
        <v>19.29</v>
      </c>
      <c r="Q40" s="36">
        <v>17.670000000000002</v>
      </c>
      <c r="R40" s="38">
        <v>25.2</v>
      </c>
      <c r="S40" s="38">
        <v>0</v>
      </c>
      <c r="T40" s="37">
        <f>SUMPRODUCT(LTA!J40:AN40,LTA!J$101:AN$101,LTA!J$105:AN$105)</f>
        <v>70.37</v>
      </c>
      <c r="U40" s="37">
        <f>SUMPRODUCT(LTA!J40:AN40,LTA!J$102:AN$102,LTA!J$105:AN$105)</f>
        <v>333.33281600000004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-201</v>
      </c>
      <c r="AA40" s="75">
        <f>STOA!J40</f>
        <v>666.17000000000007</v>
      </c>
      <c r="AB40" s="75">
        <f>-STOA!P40</f>
        <v>0</v>
      </c>
      <c r="AC40">
        <f t="shared" si="0"/>
        <v>16.726863776824537</v>
      </c>
      <c r="AD40">
        <f t="shared" si="1"/>
        <v>1570.8637402852987</v>
      </c>
      <c r="AE40">
        <f>'IDT-1'!F40</f>
        <v>0</v>
      </c>
      <c r="AF40" s="24"/>
      <c r="AG40">
        <f t="shared" si="2"/>
        <v>1570.8637402852987</v>
      </c>
      <c r="AI40" s="34">
        <f>PXIL!J40</f>
        <v>0</v>
      </c>
      <c r="AJ40" s="34">
        <f>PXIL!P40</f>
        <v>0</v>
      </c>
      <c r="AK40" s="34">
        <f>RTM_IEX!J40</f>
        <v>28.94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10.917245370370368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69.607411882807838</v>
      </c>
      <c r="J41">
        <f>Bawana_RLNG!T41</f>
        <v>0</v>
      </c>
      <c r="K41">
        <f>Bawana_Spot!T41</f>
        <v>46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437.05883080894478</v>
      </c>
      <c r="P41" s="36">
        <v>19.29</v>
      </c>
      <c r="Q41" s="36">
        <v>17.670000000000002</v>
      </c>
      <c r="R41" s="38">
        <v>25.2</v>
      </c>
      <c r="S41" s="38">
        <v>0</v>
      </c>
      <c r="T41" s="37">
        <f>SUMPRODUCT(LTA!J41:AN41,LTA!J$101:AN$101,LTA!J$105:AN$105)</f>
        <v>81.08</v>
      </c>
      <c r="U41" s="37">
        <f>SUMPRODUCT(LTA!J41:AN41,LTA!J$102:AN$102,LTA!J$105:AN$105)</f>
        <v>342.730976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-154</v>
      </c>
      <c r="AA41" s="75">
        <f>STOA!J41</f>
        <v>666.17000000000007</v>
      </c>
      <c r="AB41" s="75">
        <f>-STOA!P41</f>
        <v>0</v>
      </c>
      <c r="AC41">
        <f t="shared" si="0"/>
        <v>16.659747907754749</v>
      </c>
      <c r="AD41">
        <f t="shared" si="1"/>
        <v>1657.3390161543684</v>
      </c>
      <c r="AE41">
        <f>'IDT-1'!F41</f>
        <v>0</v>
      </c>
      <c r="AF41" s="24"/>
      <c r="AG41">
        <f t="shared" si="2"/>
        <v>1657.3390161543684</v>
      </c>
      <c r="AI41" s="34">
        <f>PXIL!J41</f>
        <v>0</v>
      </c>
      <c r="AJ41" s="34">
        <f>PXIL!P41</f>
        <v>0</v>
      </c>
      <c r="AK41" s="34">
        <f>RTM_IEX!J41</f>
        <v>48.24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10.917245370370368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69.607411882807838</v>
      </c>
      <c r="J42">
        <f>Bawana_RLNG!T42</f>
        <v>0</v>
      </c>
      <c r="K42">
        <f>Bawana_Spot!T42</f>
        <v>46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438.51208692289396</v>
      </c>
      <c r="P42" s="36">
        <v>19.29</v>
      </c>
      <c r="Q42" s="36">
        <v>17.670000000000002</v>
      </c>
      <c r="R42" s="38">
        <v>25.2</v>
      </c>
      <c r="S42" s="38">
        <v>0</v>
      </c>
      <c r="T42" s="37">
        <f>SUMPRODUCT(LTA!J42:AN42,LTA!J$101:AN$101,LTA!J$105:AN$105)</f>
        <v>86.76</v>
      </c>
      <c r="U42" s="37">
        <f>SUMPRODUCT(LTA!J42:AN42,LTA!J$102:AN$102,LTA!J$105:AN$105)</f>
        <v>346.97065599999996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-112</v>
      </c>
      <c r="AA42" s="75">
        <f>STOA!J42</f>
        <v>666.17000000000007</v>
      </c>
      <c r="AB42" s="75">
        <f>-STOA!P42</f>
        <v>0</v>
      </c>
      <c r="AC42">
        <f t="shared" si="0"/>
        <v>16.399491946666579</v>
      </c>
      <c r="AD42">
        <f t="shared" si="1"/>
        <v>1710.9722082294056</v>
      </c>
      <c r="AE42">
        <f>'IDT-1'!F42</f>
        <v>0</v>
      </c>
      <c r="AF42" s="24"/>
      <c r="AG42">
        <f t="shared" si="2"/>
        <v>1710.9722082294056</v>
      </c>
      <c r="AI42" s="34">
        <f>PXIL!J42</f>
        <v>0</v>
      </c>
      <c r="AJ42" s="34">
        <f>PXIL!P42</f>
        <v>0</v>
      </c>
      <c r="AK42" s="34">
        <f>RTM_IEX!J42</f>
        <v>48.24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10.917245370370368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69.607411882807838</v>
      </c>
      <c r="J43">
        <f>Bawana_RLNG!T43</f>
        <v>0</v>
      </c>
      <c r="K43">
        <f>Bawana_Spot!T43</f>
        <v>46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452.37756580350896</v>
      </c>
      <c r="P43" s="36">
        <v>19.29</v>
      </c>
      <c r="Q43" s="36">
        <v>17.670000000000002</v>
      </c>
      <c r="R43" s="38">
        <v>25.2</v>
      </c>
      <c r="S43" s="38">
        <v>0</v>
      </c>
      <c r="T43" s="37">
        <f>SUMPRODUCT(LTA!J43:AN43,LTA!J$101:AN$101,LTA!J$105:AN$105)</f>
        <v>91.4</v>
      </c>
      <c r="U43" s="37">
        <f>SUMPRODUCT(LTA!J43:AN43,LTA!J$102:AN$102,LTA!J$105:AN$105)</f>
        <v>392.73387199999996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-96</v>
      </c>
      <c r="AA43" s="75">
        <f>STOA!J43</f>
        <v>664.98</v>
      </c>
      <c r="AB43" s="75">
        <f>-STOA!P43</f>
        <v>0</v>
      </c>
      <c r="AC43">
        <f t="shared" si="0"/>
        <v>16.42908646006552</v>
      </c>
      <c r="AD43">
        <f t="shared" si="1"/>
        <v>1746.6013085966215</v>
      </c>
      <c r="AE43">
        <f>'IDT-1'!F43</f>
        <v>0</v>
      </c>
      <c r="AF43" s="24"/>
      <c r="AG43">
        <f t="shared" si="2"/>
        <v>1746.6013085966215</v>
      </c>
      <c r="AI43" s="34">
        <f>PXIL!J43</f>
        <v>0</v>
      </c>
      <c r="AJ43" s="34">
        <f>PXIL!P43</f>
        <v>0</v>
      </c>
      <c r="AK43" s="34">
        <f>RTM_IEX!J43</f>
        <v>4.82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10.917245370370368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69.607411882807838</v>
      </c>
      <c r="J44">
        <f>Bawana_RLNG!T44</f>
        <v>0</v>
      </c>
      <c r="K44">
        <f>Bawana_Spot!T44</f>
        <v>46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456.11802927017555</v>
      </c>
      <c r="P44" s="36">
        <v>19.29</v>
      </c>
      <c r="Q44" s="36">
        <v>17.670000000000002</v>
      </c>
      <c r="R44" s="38">
        <v>25.2</v>
      </c>
      <c r="S44" s="38">
        <v>0</v>
      </c>
      <c r="T44" s="37">
        <f>SUMPRODUCT(LTA!J44:AN44,LTA!J$101:AN$101,LTA!J$105:AN$105)</f>
        <v>95.97</v>
      </c>
      <c r="U44" s="37">
        <f>SUMPRODUCT(LTA!J44:AN44,LTA!J$102:AN$102,LTA!J$105:AN$105)</f>
        <v>394.22164799999996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-68</v>
      </c>
      <c r="AA44" s="75">
        <f>STOA!J44</f>
        <v>664.98</v>
      </c>
      <c r="AB44" s="75">
        <f>-STOA!P44</f>
        <v>0</v>
      </c>
      <c r="AC44">
        <f t="shared" si="0"/>
        <v>16.274199255288629</v>
      </c>
      <c r="AD44">
        <f t="shared" si="1"/>
        <v>1784.5544352680652</v>
      </c>
      <c r="AE44">
        <f>'IDT-1'!F44</f>
        <v>0</v>
      </c>
      <c r="AF44" s="24"/>
      <c r="AG44">
        <f t="shared" si="2"/>
        <v>1784.5544352680652</v>
      </c>
      <c r="AI44" s="34">
        <f>PXIL!J44</f>
        <v>0</v>
      </c>
      <c r="AJ44" s="34">
        <f>PXIL!P44</f>
        <v>0</v>
      </c>
      <c r="AK44" s="34">
        <f>RTM_IEX!J44</f>
        <v>4.82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10.917245370370368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69.607411882807838</v>
      </c>
      <c r="J45">
        <f>Bawana_RLNG!T45</f>
        <v>0</v>
      </c>
      <c r="K45">
        <f>Bawana_Spot!T45</f>
        <v>46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456.52300021415937</v>
      </c>
      <c r="P45" s="36">
        <v>19.29</v>
      </c>
      <c r="Q45" s="36">
        <v>17.670000000000002</v>
      </c>
      <c r="R45" s="38">
        <v>25.2</v>
      </c>
      <c r="S45" s="38">
        <v>0</v>
      </c>
      <c r="T45" s="37">
        <f>SUMPRODUCT(LTA!J45:AN45,LTA!J$101:AN$101,LTA!J$105:AN$105)</f>
        <v>99.51</v>
      </c>
      <c r="U45" s="37">
        <f>SUMPRODUCT(LTA!J45:AN45,LTA!J$102:AN$102,LTA!J$105:AN$105)</f>
        <v>391.65635199999997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-45</v>
      </c>
      <c r="AA45" s="75">
        <f>STOA!J45</f>
        <v>664.98</v>
      </c>
      <c r="AB45" s="75">
        <f>-STOA!P45</f>
        <v>0</v>
      </c>
      <c r="AC45">
        <f t="shared" si="0"/>
        <v>16.293643897145639</v>
      </c>
      <c r="AD45">
        <f t="shared" si="1"/>
        <v>1833.0446655701919</v>
      </c>
      <c r="AE45">
        <f>'IDT-1'!F45</f>
        <v>0</v>
      </c>
      <c r="AF45" s="24"/>
      <c r="AG45">
        <f t="shared" si="2"/>
        <v>1833.0446655701919</v>
      </c>
      <c r="AI45" s="34">
        <f>PXIL!J45</f>
        <v>0</v>
      </c>
      <c r="AJ45" s="34">
        <f>PXIL!P45</f>
        <v>0</v>
      </c>
      <c r="AK45" s="34">
        <f>RTM_IEX!J45</f>
        <v>28.95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10.917245370370368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69.607411882807838</v>
      </c>
      <c r="J46">
        <f>Bawana_RLNG!T46</f>
        <v>0</v>
      </c>
      <c r="K46">
        <f>Bawana_Spot!T46</f>
        <v>46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457.02983301880073</v>
      </c>
      <c r="P46" s="36">
        <v>19.29</v>
      </c>
      <c r="Q46" s="36">
        <v>17.670000000000002</v>
      </c>
      <c r="R46" s="38">
        <v>25.2</v>
      </c>
      <c r="S46" s="38">
        <v>0</v>
      </c>
      <c r="T46" s="37">
        <f>SUMPRODUCT(LTA!J46:AN46,LTA!J$101:AN$101,LTA!J$105:AN$105)</f>
        <v>101.93</v>
      </c>
      <c r="U46" s="37">
        <f>SUMPRODUCT(LTA!J46:AN46,LTA!J$102:AN$102,LTA!J$105:AN$105)</f>
        <v>392.40487999999999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-22</v>
      </c>
      <c r="AA46" s="75">
        <f>STOA!J46</f>
        <v>664.98</v>
      </c>
      <c r="AB46" s="75">
        <f>-STOA!P46</f>
        <v>0</v>
      </c>
      <c r="AC46">
        <f t="shared" si="0"/>
        <v>16.170168300232181</v>
      </c>
      <c r="AD46">
        <f t="shared" si="1"/>
        <v>1864.6635019717467</v>
      </c>
      <c r="AE46">
        <f>'IDT-1'!F46</f>
        <v>0</v>
      </c>
      <c r="AF46" s="24"/>
      <c r="AG46">
        <f t="shared" si="2"/>
        <v>1864.6635019717467</v>
      </c>
      <c r="AI46" s="34">
        <f>PXIL!J46</f>
        <v>0</v>
      </c>
      <c r="AJ46" s="34">
        <f>PXIL!P46</f>
        <v>0</v>
      </c>
      <c r="AK46" s="34">
        <f>RTM_IEX!J46</f>
        <v>33.770000000000003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10.917245370370368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69.607411882807838</v>
      </c>
      <c r="J47">
        <f>Bawana_RLNG!T47</f>
        <v>0</v>
      </c>
      <c r="K47">
        <f>Bawana_Spot!T47</f>
        <v>46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457.29932900215942</v>
      </c>
      <c r="P47" s="36">
        <v>19.29</v>
      </c>
      <c r="Q47" s="36">
        <v>17.670000000000002</v>
      </c>
      <c r="R47" s="38">
        <v>25.2</v>
      </c>
      <c r="S47" s="38">
        <v>0</v>
      </c>
      <c r="T47" s="37">
        <f>SUMPRODUCT(LTA!J47:AN47,LTA!J$101:AN$101,LTA!J$105:AN$105)</f>
        <v>104.26</v>
      </c>
      <c r="U47" s="37">
        <f>SUMPRODUCT(LTA!J47:AN47,LTA!J$102:AN$102,LTA!J$105:AN$105)</f>
        <v>430.74416000000002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-27</v>
      </c>
      <c r="AA47" s="75">
        <f>STOA!J47</f>
        <v>664.98</v>
      </c>
      <c r="AB47" s="75">
        <f>-STOA!P47</f>
        <v>0</v>
      </c>
      <c r="AC47">
        <f t="shared" si="0"/>
        <v>16.839993807116841</v>
      </c>
      <c r="AD47">
        <f t="shared" si="1"/>
        <v>1933.6924524482208</v>
      </c>
      <c r="AE47">
        <f>'IDT-1'!F47</f>
        <v>0</v>
      </c>
      <c r="AF47" s="24"/>
      <c r="AG47">
        <f t="shared" si="2"/>
        <v>1933.6924524482208</v>
      </c>
      <c r="AI47" s="34">
        <f>PXIL!J47</f>
        <v>0</v>
      </c>
      <c r="AJ47" s="34">
        <f>PXIL!P47</f>
        <v>0</v>
      </c>
      <c r="AK47" s="34">
        <f>RTM_IEX!J47</f>
        <v>67.53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10.917245370370368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69.607411882807838</v>
      </c>
      <c r="J48">
        <f>Bawana_RLNG!T48</f>
        <v>0</v>
      </c>
      <c r="K48">
        <f>Bawana_Spot!T48</f>
        <v>46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457.29932900215942</v>
      </c>
      <c r="P48" s="36">
        <v>19.29</v>
      </c>
      <c r="Q48" s="36">
        <v>17.670000000000002</v>
      </c>
      <c r="R48" s="38">
        <v>25.2</v>
      </c>
      <c r="S48" s="38">
        <v>0</v>
      </c>
      <c r="T48" s="37">
        <f>SUMPRODUCT(LTA!J48:AN48,LTA!J$101:AN$101,LTA!J$105:AN$105)</f>
        <v>104.37</v>
      </c>
      <c r="U48" s="37">
        <f>SUMPRODUCT(LTA!J48:AN48,LTA!J$102:AN$102,LTA!J$105:AN$105)</f>
        <v>430.31340800000004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664.98</v>
      </c>
      <c r="AB48" s="75">
        <f>-STOA!P48</f>
        <v>0</v>
      </c>
      <c r="AC48">
        <f t="shared" si="0"/>
        <v>16.608578231744833</v>
      </c>
      <c r="AD48">
        <f t="shared" si="1"/>
        <v>1960.6031160235927</v>
      </c>
      <c r="AE48">
        <f>'IDT-1'!F48</f>
        <v>0</v>
      </c>
      <c r="AF48" s="24"/>
      <c r="AG48">
        <f t="shared" si="2"/>
        <v>1960.6031160235927</v>
      </c>
      <c r="AI48" s="34">
        <f>PXIL!J48</f>
        <v>0</v>
      </c>
      <c r="AJ48" s="34">
        <f>PXIL!P48</f>
        <v>0</v>
      </c>
      <c r="AK48" s="34">
        <f>RTM_IEX!J48</f>
        <v>67.53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10.917245370370368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69.607411882807838</v>
      </c>
      <c r="J49">
        <f>Bawana_RLNG!T49</f>
        <v>0</v>
      </c>
      <c r="K49">
        <f>Bawana_Spot!T49</f>
        <v>46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458.12400722231416</v>
      </c>
      <c r="P49" s="36">
        <v>19.29</v>
      </c>
      <c r="Q49" s="36">
        <v>17.670000000000002</v>
      </c>
      <c r="R49" s="38">
        <v>25.2</v>
      </c>
      <c r="S49" s="38">
        <v>0</v>
      </c>
      <c r="T49" s="37">
        <f>SUMPRODUCT(LTA!J49:AN49,LTA!J$101:AN$101,LTA!J$105:AN$105)</f>
        <v>104.48</v>
      </c>
      <c r="U49" s="37">
        <f>SUMPRODUCT(LTA!J49:AN49,LTA!J$102:AN$102,LTA!J$105:AN$105)</f>
        <v>432.41169600000001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664.98</v>
      </c>
      <c r="AB49" s="75">
        <f>-STOA!P49</f>
        <v>0</v>
      </c>
      <c r="AC49">
        <f t="shared" si="0"/>
        <v>16.958211147994135</v>
      </c>
      <c r="AD49">
        <f t="shared" si="1"/>
        <v>2001.8764493274982</v>
      </c>
      <c r="AE49">
        <f>'IDT-1'!F49</f>
        <v>0</v>
      </c>
      <c r="AF49" s="24"/>
      <c r="AG49">
        <f t="shared" si="2"/>
        <v>2001.8764493274982</v>
      </c>
      <c r="AI49" s="34">
        <f>PXIL!J49</f>
        <v>0</v>
      </c>
      <c r="AJ49" s="34">
        <f>PXIL!P49</f>
        <v>0</v>
      </c>
      <c r="AK49" s="34">
        <f>RTM_IEX!J49</f>
        <v>106.12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10.917245370370368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69.607411882807838</v>
      </c>
      <c r="J50">
        <f>Bawana_RLNG!T50</f>
        <v>0</v>
      </c>
      <c r="K50">
        <f>Bawana_Spot!T50</f>
        <v>46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459.99432513795108</v>
      </c>
      <c r="P50" s="36">
        <v>19.29</v>
      </c>
      <c r="Q50" s="36">
        <v>17.670000000000002</v>
      </c>
      <c r="R50" s="38">
        <v>25.2</v>
      </c>
      <c r="S50" s="38">
        <v>0</v>
      </c>
      <c r="T50" s="37">
        <f>SUMPRODUCT(LTA!J50:AN50,LTA!J$101:AN$101,LTA!J$105:AN$105)</f>
        <v>104.5</v>
      </c>
      <c r="U50" s="37">
        <f>SUMPRODUCT(LTA!J50:AN50,LTA!J$102:AN$102,LTA!J$105:AN$105)</f>
        <v>474.92945599999996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664.98</v>
      </c>
      <c r="AB50" s="75">
        <f>-STOA!P50</f>
        <v>0</v>
      </c>
      <c r="AC50">
        <f t="shared" si="0"/>
        <v>17.209691002485485</v>
      </c>
      <c r="AD50">
        <f t="shared" si="1"/>
        <v>2031.5630473886438</v>
      </c>
      <c r="AE50">
        <f>'IDT-1'!F50</f>
        <v>0</v>
      </c>
      <c r="AF50" s="24"/>
      <c r="AG50">
        <f t="shared" si="2"/>
        <v>2031.5630473886438</v>
      </c>
      <c r="AI50" s="34">
        <f>PXIL!J50</f>
        <v>0</v>
      </c>
      <c r="AJ50" s="34">
        <f>PXIL!P50</f>
        <v>0</v>
      </c>
      <c r="AK50" s="34">
        <f>RTM_IEX!J50</f>
        <v>91.65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10.917245370370368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69.607411882807838</v>
      </c>
      <c r="J51">
        <f>Bawana_RLNG!T51</f>
        <v>0</v>
      </c>
      <c r="K51">
        <f>Bawana_Spot!T51</f>
        <v>46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461.38082280738462</v>
      </c>
      <c r="P51" s="36">
        <v>18.45</v>
      </c>
      <c r="Q51" s="36">
        <v>17.670000000000002</v>
      </c>
      <c r="R51" s="38">
        <v>25.2</v>
      </c>
      <c r="S51" s="38">
        <v>0</v>
      </c>
      <c r="T51" s="37">
        <f>SUMPRODUCT(LTA!J51:AN51,LTA!J$101:AN$101,LTA!J$105:AN$105)</f>
        <v>106.5</v>
      </c>
      <c r="U51" s="37">
        <f>SUMPRODUCT(LTA!J51:AN51,LTA!J$102:AN$102,LTA!J$105:AN$105)</f>
        <v>475.17974399999991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664.8900000000001</v>
      </c>
      <c r="AB51" s="75">
        <f>-STOA!P51</f>
        <v>0</v>
      </c>
      <c r="AC51">
        <f t="shared" si="0"/>
        <v>17.313404002108726</v>
      </c>
      <c r="AD51">
        <f t="shared" si="1"/>
        <v>2043.8061200584543</v>
      </c>
      <c r="AE51">
        <f>'IDT-1'!F51</f>
        <v>0</v>
      </c>
      <c r="AF51" s="24"/>
      <c r="AG51">
        <f t="shared" si="2"/>
        <v>2043.8061200584543</v>
      </c>
      <c r="AI51" s="34">
        <f>PXIL!J51</f>
        <v>0</v>
      </c>
      <c r="AJ51" s="34">
        <f>PXIL!P51</f>
        <v>0</v>
      </c>
      <c r="AK51" s="34">
        <f>RTM_IEX!J51</f>
        <v>101.29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10.917245370370368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69.607411882807838</v>
      </c>
      <c r="J52">
        <f>Bawana_RLNG!T52</f>
        <v>0</v>
      </c>
      <c r="K52">
        <f>Bawana_Spot!T52</f>
        <v>46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462.46156543136595</v>
      </c>
      <c r="P52" s="36">
        <v>18.45</v>
      </c>
      <c r="Q52" s="36">
        <v>17.670000000000002</v>
      </c>
      <c r="R52" s="38">
        <v>25.2</v>
      </c>
      <c r="S52" s="38">
        <v>0</v>
      </c>
      <c r="T52" s="37">
        <f>SUMPRODUCT(LTA!J52:AN52,LTA!J$101:AN$101,LTA!J$105:AN$105)</f>
        <v>106.5</v>
      </c>
      <c r="U52" s="37">
        <f>SUMPRODUCT(LTA!J52:AN52,LTA!J$102:AN$102,LTA!J$105:AN$105)</f>
        <v>475.86182399999996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664.8900000000001</v>
      </c>
      <c r="AB52" s="75">
        <f>-STOA!P52</f>
        <v>0</v>
      </c>
      <c r="AC52">
        <f t="shared" si="0"/>
        <v>17.490331712150169</v>
      </c>
      <c r="AD52">
        <f t="shared" si="1"/>
        <v>2064.6920149723942</v>
      </c>
      <c r="AE52">
        <f>'IDT-1'!F52</f>
        <v>0</v>
      </c>
      <c r="AF52" s="24"/>
      <c r="AG52">
        <f t="shared" si="2"/>
        <v>2064.6920149723942</v>
      </c>
      <c r="AI52" s="34">
        <f>PXIL!J52</f>
        <v>0</v>
      </c>
      <c r="AJ52" s="34">
        <f>PXIL!P52</f>
        <v>0</v>
      </c>
      <c r="AK52" s="34">
        <f>RTM_IEX!J52</f>
        <v>120.59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10.917245370370368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69.607411882807838</v>
      </c>
      <c r="J53">
        <f>Bawana_RLNG!T53</f>
        <v>0</v>
      </c>
      <c r="K53">
        <f>Bawana_Spot!T53</f>
        <v>46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464.61781816208457</v>
      </c>
      <c r="P53" s="36">
        <v>38.589999999999996</v>
      </c>
      <c r="Q53" s="36">
        <v>17.670000000000002</v>
      </c>
      <c r="R53" s="38">
        <v>25.2</v>
      </c>
      <c r="S53" s="38">
        <v>0</v>
      </c>
      <c r="T53" s="37">
        <f>SUMPRODUCT(LTA!J53:AN53,LTA!J$101:AN$101,LTA!J$105:AN$105)</f>
        <v>106.5</v>
      </c>
      <c r="U53" s="37">
        <f>SUMPRODUCT(LTA!J53:AN53,LTA!J$102:AN$102,LTA!J$105:AN$105)</f>
        <v>478.29185599999994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664.8900000000001</v>
      </c>
      <c r="AB53" s="75">
        <f>-STOA!P53</f>
        <v>0</v>
      </c>
      <c r="AC53">
        <f t="shared" si="0"/>
        <v>17.495424503888209</v>
      </c>
      <c r="AD53">
        <f t="shared" si="1"/>
        <v>2065.2932069113749</v>
      </c>
      <c r="AE53">
        <f>'IDT-1'!F53</f>
        <v>0</v>
      </c>
      <c r="AF53" s="24"/>
      <c r="AG53">
        <f t="shared" si="2"/>
        <v>2065.2932069113749</v>
      </c>
      <c r="AI53" s="34">
        <f>PXIL!J53</f>
        <v>0</v>
      </c>
      <c r="AJ53" s="34">
        <f>PXIL!P53</f>
        <v>0</v>
      </c>
      <c r="AK53" s="34">
        <f>RTM_IEX!J53</f>
        <v>96.47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10.917245370370368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69.607411882807838</v>
      </c>
      <c r="J54">
        <f>Bawana_RLNG!T54</f>
        <v>0</v>
      </c>
      <c r="K54">
        <f>Bawana_Spot!T54</f>
        <v>46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464.39205684238419</v>
      </c>
      <c r="P54" s="36">
        <v>75.196267990074446</v>
      </c>
      <c r="Q54" s="36">
        <v>17.670000000000002</v>
      </c>
      <c r="R54" s="38">
        <v>25.2</v>
      </c>
      <c r="S54" s="38">
        <v>0</v>
      </c>
      <c r="T54" s="37">
        <f>SUMPRODUCT(LTA!J54:AN54,LTA!J$101:AN$101,LTA!J$105:AN$105)</f>
        <v>106.5</v>
      </c>
      <c r="U54" s="37">
        <f>SUMPRODUCT(LTA!J54:AN54,LTA!J$102:AN$102,LTA!J$105:AN$105)</f>
        <v>478.8362239999999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664.8900000000001</v>
      </c>
      <c r="AB54" s="75">
        <f>-STOA!P54</f>
        <v>0</v>
      </c>
      <c r="AC54">
        <f t="shared" si="0"/>
        <v>17.684045451119349</v>
      </c>
      <c r="AD54">
        <f t="shared" si="1"/>
        <v>2087.5594606345176</v>
      </c>
      <c r="AE54">
        <f>'IDT-1'!F54</f>
        <v>0</v>
      </c>
      <c r="AF54" s="24"/>
      <c r="AG54">
        <f t="shared" si="2"/>
        <v>2087.5594606345176</v>
      </c>
      <c r="AI54" s="34">
        <f>PXIL!J54</f>
        <v>0</v>
      </c>
      <c r="AJ54" s="34">
        <f>PXIL!P54</f>
        <v>0</v>
      </c>
      <c r="AK54" s="34">
        <f>RTM_IEX!J54</f>
        <v>82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10.917245370370368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46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466.70823799150367</v>
      </c>
      <c r="P55" s="36">
        <v>75.196267990074446</v>
      </c>
      <c r="Q55" s="36">
        <v>17.670000000000002</v>
      </c>
      <c r="R55" s="38">
        <v>25.2</v>
      </c>
      <c r="S55" s="38">
        <v>0</v>
      </c>
      <c r="T55" s="37">
        <f>SUMPRODUCT(LTA!J55:AN55,LTA!J$101:AN$101,LTA!J$105:AN$105)</f>
        <v>106.5</v>
      </c>
      <c r="U55" s="37">
        <f>SUMPRODUCT(LTA!J55:AN55,LTA!J$102:AN$102,LTA!J$105:AN$105)</f>
        <v>476.79411199999998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664.79000000000008</v>
      </c>
      <c r="AB55" s="75">
        <f>-STOA!P55</f>
        <v>0</v>
      </c>
      <c r="AC55">
        <f t="shared" si="0"/>
        <v>17.239825372156371</v>
      </c>
      <c r="AD55">
        <f t="shared" si="1"/>
        <v>2035.1203379797923</v>
      </c>
      <c r="AE55">
        <f>'IDT-1'!F55</f>
        <v>0</v>
      </c>
      <c r="AF55" s="24"/>
      <c r="AG55">
        <f t="shared" si="2"/>
        <v>2035.1203379797923</v>
      </c>
      <c r="AI55" s="34">
        <f>PXIL!J55</f>
        <v>0</v>
      </c>
      <c r="AJ55" s="34">
        <f>PXIL!P55</f>
        <v>0</v>
      </c>
      <c r="AK55" s="34">
        <f>RTM_IEX!J55</f>
        <v>28.94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10.917245370370368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46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466.67926419510161</v>
      </c>
      <c r="P56" s="36">
        <v>75.196267990074446</v>
      </c>
      <c r="Q56" s="36">
        <v>17.670000000000002</v>
      </c>
      <c r="R56" s="38">
        <v>25.2</v>
      </c>
      <c r="S56" s="38">
        <v>0</v>
      </c>
      <c r="T56" s="37">
        <f>SUMPRODUCT(LTA!J56:AN56,LTA!J$101:AN$101,LTA!J$105:AN$105)</f>
        <v>106.5</v>
      </c>
      <c r="U56" s="37">
        <f>SUMPRODUCT(LTA!J56:AN56,LTA!J$102:AN$102,LTA!J$105:AN$105)</f>
        <v>474.113472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664.79000000000008</v>
      </c>
      <c r="AB56" s="75">
        <f>-STOA!P56</f>
        <v>0</v>
      </c>
      <c r="AC56">
        <f t="shared" si="0"/>
        <v>17.21706461626659</v>
      </c>
      <c r="AD56">
        <f t="shared" si="1"/>
        <v>2032.4334849392801</v>
      </c>
      <c r="AE56">
        <f>'IDT-1'!F56</f>
        <v>0</v>
      </c>
      <c r="AF56" s="24"/>
      <c r="AG56">
        <f t="shared" si="2"/>
        <v>2032.4334849392801</v>
      </c>
      <c r="AI56" s="34">
        <f>PXIL!J56</f>
        <v>0</v>
      </c>
      <c r="AJ56" s="34">
        <f>PXIL!P56</f>
        <v>0</v>
      </c>
      <c r="AK56" s="34">
        <f>RTM_IEX!J56</f>
        <v>28.94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10.917245370370368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46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464.07229966369124</v>
      </c>
      <c r="P57" s="36">
        <v>75.196267990074446</v>
      </c>
      <c r="Q57" s="36">
        <v>17.670000000000002</v>
      </c>
      <c r="R57" s="38">
        <v>25.2</v>
      </c>
      <c r="S57" s="38">
        <v>0</v>
      </c>
      <c r="T57" s="37">
        <f>SUMPRODUCT(LTA!J57:AN57,LTA!J$101:AN$101,LTA!J$105:AN$105)</f>
        <v>106.39</v>
      </c>
      <c r="U57" s="37">
        <f>SUMPRODUCT(LTA!J57:AN57,LTA!J$102:AN$102,LTA!J$105:AN$105)</f>
        <v>475.95379199999996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664.79000000000008</v>
      </c>
      <c r="AB57" s="75">
        <f>-STOA!P57</f>
        <v>0</v>
      </c>
      <c r="AC57">
        <f t="shared" si="0"/>
        <v>17.371820802202741</v>
      </c>
      <c r="AD57">
        <f t="shared" si="1"/>
        <v>2050.7020842219331</v>
      </c>
      <c r="AE57">
        <f>'IDT-1'!F57</f>
        <v>0</v>
      </c>
      <c r="AF57" s="24"/>
      <c r="AG57">
        <f t="shared" si="2"/>
        <v>2050.7020842219331</v>
      </c>
      <c r="AI57" s="34">
        <f>PXIL!J57</f>
        <v>0</v>
      </c>
      <c r="AJ57" s="34">
        <f>PXIL!P57</f>
        <v>0</v>
      </c>
      <c r="AK57" s="34">
        <f>RTM_IEX!J57</f>
        <v>48.24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10.917245370370368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46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464.07596386411973</v>
      </c>
      <c r="P58" s="36">
        <v>71.697128899211151</v>
      </c>
      <c r="Q58" s="36">
        <v>17.670000000000002</v>
      </c>
      <c r="R58" s="38">
        <v>25.2</v>
      </c>
      <c r="S58" s="38">
        <v>0</v>
      </c>
      <c r="T58" s="37">
        <f>SUMPRODUCT(LTA!J58:AN58,LTA!J$101:AN$101,LTA!J$105:AN$105)</f>
        <v>106.19</v>
      </c>
      <c r="U58" s="37">
        <f>SUMPRODUCT(LTA!J58:AN58,LTA!J$102:AN$102,LTA!J$105:AN$105)</f>
        <v>471.26563199999998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664.79000000000008</v>
      </c>
      <c r="AB58" s="75">
        <f>-STOA!P58</f>
        <v>0</v>
      </c>
      <c r="AC58">
        <f t="shared" si="0"/>
        <v>17.94962626912309</v>
      </c>
      <c r="AD58">
        <f t="shared" si="1"/>
        <v>2118.9106438645781</v>
      </c>
      <c r="AE58">
        <f>'IDT-1'!F58</f>
        <v>0</v>
      </c>
      <c r="AF58" s="24"/>
      <c r="AG58">
        <f t="shared" si="2"/>
        <v>2118.9106438645781</v>
      </c>
      <c r="AI58" s="34">
        <f>PXIL!J58</f>
        <v>0</v>
      </c>
      <c r="AJ58" s="34">
        <f>PXIL!P58</f>
        <v>0</v>
      </c>
      <c r="AK58" s="34">
        <f>RTM_IEX!J58</f>
        <v>125.41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10.91477949940405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46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462.99821792263452</v>
      </c>
      <c r="P59" s="36">
        <v>75.197129003932361</v>
      </c>
      <c r="Q59" s="36">
        <v>26.839999999999996</v>
      </c>
      <c r="R59" s="38">
        <v>25.2</v>
      </c>
      <c r="S59" s="38">
        <v>0</v>
      </c>
      <c r="T59" s="37">
        <f>SUMPRODUCT(LTA!J59:AN59,LTA!J$101:AN$101,LTA!J$105:AN$105)</f>
        <v>100.92</v>
      </c>
      <c r="U59" s="37">
        <f>SUMPRODUCT(LTA!J59:AN59,LTA!J$102:AN$102,LTA!J$105:AN$105)</f>
        <v>465.30617599999994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664.61</v>
      </c>
      <c r="AB59" s="75">
        <f>-STOA!P59</f>
        <v>0</v>
      </c>
      <c r="AC59">
        <f t="shared" si="0"/>
        <v>17.708045060378158</v>
      </c>
      <c r="AD59">
        <f t="shared" si="1"/>
        <v>2090.3925573655929</v>
      </c>
      <c r="AE59">
        <f>'IDT-1'!F59</f>
        <v>0</v>
      </c>
      <c r="AF59" s="24"/>
      <c r="AG59">
        <f t="shared" si="2"/>
        <v>2090.3925573655929</v>
      </c>
      <c r="AI59" s="34">
        <f>PXIL!J59</f>
        <v>0</v>
      </c>
      <c r="AJ59" s="34">
        <f>PXIL!P59</f>
        <v>0</v>
      </c>
      <c r="AK59" s="34">
        <f>RTM_IEX!J59</f>
        <v>96.47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10.91477949940405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46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467.57938561506336</v>
      </c>
      <c r="P60" s="36">
        <v>75.197129003932361</v>
      </c>
      <c r="Q60" s="36">
        <v>26.839999999999996</v>
      </c>
      <c r="R60" s="38">
        <v>25.2</v>
      </c>
      <c r="S60" s="38">
        <v>0</v>
      </c>
      <c r="T60" s="37">
        <f>SUMPRODUCT(LTA!J60:AN60,LTA!J$101:AN$101,LTA!J$105:AN$105)</f>
        <v>97.49</v>
      </c>
      <c r="U60" s="37">
        <f>SUMPRODUCT(LTA!J60:AN60,LTA!J$102:AN$102,LTA!J$105:AN$105)</f>
        <v>486.95723199999992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664.61</v>
      </c>
      <c r="AB60" s="75">
        <f>-STOA!P60</f>
        <v>0</v>
      </c>
      <c r="AC60">
        <f t="shared" si="0"/>
        <v>18.142679739394556</v>
      </c>
      <c r="AD60">
        <f t="shared" si="1"/>
        <v>2141.7001463790048</v>
      </c>
      <c r="AE60">
        <f>'IDT-1'!F60</f>
        <v>0</v>
      </c>
      <c r="AF60" s="24"/>
      <c r="AG60">
        <f t="shared" si="2"/>
        <v>2141.7001463790048</v>
      </c>
      <c r="AI60" s="34">
        <f>PXIL!J60</f>
        <v>0</v>
      </c>
      <c r="AJ60" s="34">
        <f>PXIL!P60</f>
        <v>0</v>
      </c>
      <c r="AK60" s="34">
        <f>RTM_IEX!J60</f>
        <v>125.41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10.91477949940405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46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505.97852809813423</v>
      </c>
      <c r="P61" s="36">
        <v>75.197129003932361</v>
      </c>
      <c r="Q61" s="36">
        <v>26.693508149316511</v>
      </c>
      <c r="R61" s="38">
        <v>25.2</v>
      </c>
      <c r="S61" s="38">
        <v>0</v>
      </c>
      <c r="T61" s="37">
        <f>SUMPRODUCT(LTA!J61:AN61,LTA!J$101:AN$101,LTA!J$105:AN$105)</f>
        <v>92.06</v>
      </c>
      <c r="U61" s="37">
        <f>SUMPRODUCT(LTA!J61:AN61,LTA!J$102:AN$102,LTA!J$105:AN$105)</f>
        <v>482.03521599999993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664.61</v>
      </c>
      <c r="AB61" s="75">
        <f>-STOA!P61</f>
        <v>0</v>
      </c>
      <c r="AC61">
        <f t="shared" si="0"/>
        <v>18.215009070306611</v>
      </c>
      <c r="AD61">
        <f t="shared" si="1"/>
        <v>2150.2384516804805</v>
      </c>
      <c r="AE61">
        <f>'IDT-1'!F61</f>
        <v>0</v>
      </c>
      <c r="AF61" s="24"/>
      <c r="AG61">
        <f t="shared" si="2"/>
        <v>2150.2384516804805</v>
      </c>
      <c r="AI61" s="34">
        <f>PXIL!J61</f>
        <v>0</v>
      </c>
      <c r="AJ61" s="34">
        <f>PXIL!P61</f>
        <v>0</v>
      </c>
      <c r="AK61" s="34">
        <f>RTM_IEX!J61</f>
        <v>106.12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10.91477949940405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46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534.91759617667378</v>
      </c>
      <c r="P62" s="36">
        <v>75.197129003932361</v>
      </c>
      <c r="Q62" s="36">
        <v>26.693508149316511</v>
      </c>
      <c r="R62" s="38">
        <v>25.2</v>
      </c>
      <c r="S62" s="38">
        <v>0</v>
      </c>
      <c r="T62" s="37">
        <f>SUMPRODUCT(LTA!J62:AN62,LTA!J$101:AN$101,LTA!J$105:AN$105)</f>
        <v>88.53</v>
      </c>
      <c r="U62" s="37">
        <f>SUMPRODUCT(LTA!J62:AN62,LTA!J$102:AN$102,LTA!J$105:AN$105)</f>
        <v>477.25396799999993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664.61</v>
      </c>
      <c r="AB62" s="75">
        <f>-STOA!P62</f>
        <v>0</v>
      </c>
      <c r="AC62">
        <f t="shared" si="0"/>
        <v>18.388282758966337</v>
      </c>
      <c r="AD62">
        <f t="shared" si="1"/>
        <v>2170.6929980703599</v>
      </c>
      <c r="AE62">
        <f>'IDT-1'!F62</f>
        <v>0</v>
      </c>
      <c r="AF62" s="24"/>
      <c r="AG62">
        <f t="shared" si="2"/>
        <v>2170.6929980703599</v>
      </c>
      <c r="AI62" s="34">
        <f>PXIL!J62</f>
        <v>0</v>
      </c>
      <c r="AJ62" s="34">
        <f>PXIL!P62</f>
        <v>0</v>
      </c>
      <c r="AK62" s="34">
        <f>RTM_IEX!J62</f>
        <v>106.12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10.91477949940405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46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562.57127233505673</v>
      </c>
      <c r="P63" s="36">
        <v>75.197129003932361</v>
      </c>
      <c r="Q63" s="36">
        <v>26.69</v>
      </c>
      <c r="R63" s="38">
        <v>25.2</v>
      </c>
      <c r="S63" s="38">
        <v>0</v>
      </c>
      <c r="T63" s="37">
        <f>SUMPRODUCT(LTA!J63:AN63,LTA!J$101:AN$101,LTA!J$105:AN$105)</f>
        <v>84.07</v>
      </c>
      <c r="U63" s="37">
        <f>SUMPRODUCT(LTA!J63:AN63,LTA!J$102:AN$102,LTA!J$105:AN$105)</f>
        <v>468.87124799999992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664.61</v>
      </c>
      <c r="AB63" s="75">
        <f>-STOA!P63</f>
        <v>0</v>
      </c>
      <c r="AC63">
        <f t="shared" si="0"/>
        <v>18.836737322242502</v>
      </c>
      <c r="AD63">
        <f t="shared" si="1"/>
        <v>2223.6319915161503</v>
      </c>
      <c r="AE63">
        <f>'IDT-1'!F63</f>
        <v>0</v>
      </c>
      <c r="AF63" s="24"/>
      <c r="AG63">
        <f t="shared" si="2"/>
        <v>2223.6319915161503</v>
      </c>
      <c r="AI63" s="34">
        <f>PXIL!J63</f>
        <v>0</v>
      </c>
      <c r="AJ63" s="34">
        <f>PXIL!P63</f>
        <v>0</v>
      </c>
      <c r="AK63" s="34">
        <f>RTM_IEX!J63</f>
        <v>144.69999999999999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10.91477949940405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45.999999999999993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577.61675730362185</v>
      </c>
      <c r="P64" s="36">
        <v>75.197129003932361</v>
      </c>
      <c r="Q64" s="36">
        <v>26.69</v>
      </c>
      <c r="R64" s="38">
        <v>25.2</v>
      </c>
      <c r="S64" s="38">
        <v>0</v>
      </c>
      <c r="T64" s="37">
        <f>SUMPRODUCT(LTA!J64:AN64,LTA!J$101:AN$101,LTA!J$105:AN$105)</f>
        <v>80.44</v>
      </c>
      <c r="U64" s="37">
        <f>SUMPRODUCT(LTA!J64:AN64,LTA!J$102:AN$102,LTA!J$105:AN$105)</f>
        <v>463.27020799999991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664.61</v>
      </c>
      <c r="AB64" s="75">
        <f>-STOA!P64</f>
        <v>0</v>
      </c>
      <c r="AC64">
        <f t="shared" si="0"/>
        <v>18.885662659978451</v>
      </c>
      <c r="AD64">
        <f t="shared" si="1"/>
        <v>2229.4075111469797</v>
      </c>
      <c r="AE64">
        <f>'IDT-1'!F64</f>
        <v>0</v>
      </c>
      <c r="AF64" s="24"/>
      <c r="AG64">
        <f t="shared" si="2"/>
        <v>2229.4075111469797</v>
      </c>
      <c r="AI64" s="34">
        <f>PXIL!J64</f>
        <v>0</v>
      </c>
      <c r="AJ64" s="34">
        <f>PXIL!P64</f>
        <v>0</v>
      </c>
      <c r="AK64" s="34">
        <f>RTM_IEX!J64</f>
        <v>144.71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10.91477949940405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45.999999999999993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622.41255845126045</v>
      </c>
      <c r="P65" s="36">
        <v>75.197129003932361</v>
      </c>
      <c r="Q65" s="36">
        <v>26.69</v>
      </c>
      <c r="R65" s="38">
        <v>25.2</v>
      </c>
      <c r="S65" s="38">
        <v>0</v>
      </c>
      <c r="T65" s="37">
        <f>SUMPRODUCT(LTA!J65:AN65,LTA!J$101:AN$101,LTA!J$105:AN$105)</f>
        <v>73.63</v>
      </c>
      <c r="U65" s="37">
        <f>SUMPRODUCT(LTA!J65:AN65,LTA!J$102:AN$102,LTA!J$105:AN$105)</f>
        <v>460.00175999999993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664.61</v>
      </c>
      <c r="AB65" s="75">
        <f>-STOA!P65</f>
        <v>0</v>
      </c>
      <c r="AC65">
        <f t="shared" si="0"/>
        <v>18.934108426418614</v>
      </c>
      <c r="AD65">
        <f t="shared" si="1"/>
        <v>2235.1264185281784</v>
      </c>
      <c r="AE65">
        <f>'IDT-1'!F65</f>
        <v>0</v>
      </c>
      <c r="AF65" s="24"/>
      <c r="AG65">
        <f t="shared" si="2"/>
        <v>2235.1264185281784</v>
      </c>
      <c r="AI65" s="34">
        <f>PXIL!J65</f>
        <v>0</v>
      </c>
      <c r="AJ65" s="34">
        <f>PXIL!P65</f>
        <v>0</v>
      </c>
      <c r="AK65" s="34">
        <f>RTM_IEX!J65</f>
        <v>115.76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10.91477949940405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45.999999999999993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651.23142335242744</v>
      </c>
      <c r="P66" s="36">
        <v>75.197129003932361</v>
      </c>
      <c r="Q66" s="36">
        <v>26.69</v>
      </c>
      <c r="R66" s="38">
        <v>25.2</v>
      </c>
      <c r="S66" s="38">
        <v>0</v>
      </c>
      <c r="T66" s="37">
        <f>SUMPRODUCT(LTA!J66:AN66,LTA!J$101:AN$101,LTA!J$105:AN$105)</f>
        <v>69</v>
      </c>
      <c r="U66" s="37">
        <f>SUMPRODUCT(LTA!J66:AN66,LTA!J$102:AN$102,LTA!J$105:AN$105)</f>
        <v>455.68588799999992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-3</v>
      </c>
      <c r="AA66" s="75">
        <f>STOA!J66</f>
        <v>664.61</v>
      </c>
      <c r="AB66" s="75">
        <f>-STOA!P66</f>
        <v>0</v>
      </c>
      <c r="AC66">
        <f t="shared" si="0"/>
        <v>18.640263039963081</v>
      </c>
      <c r="AD66">
        <f t="shared" si="1"/>
        <v>2194.4132568158011</v>
      </c>
      <c r="AE66">
        <f>'IDT-1'!F66</f>
        <v>0</v>
      </c>
      <c r="AF66" s="24"/>
      <c r="AG66">
        <f t="shared" si="2"/>
        <v>2194.4132568158011</v>
      </c>
      <c r="AI66" s="34">
        <f>PXIL!J66</f>
        <v>0</v>
      </c>
      <c r="AJ66" s="34">
        <f>PXIL!P66</f>
        <v>0</v>
      </c>
      <c r="AK66" s="34">
        <f>RTM_IEX!J66</f>
        <v>57.88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10.91477949940405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46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718.76050249353</v>
      </c>
      <c r="P67" s="36">
        <v>75.197129003932361</v>
      </c>
      <c r="Q67" s="36">
        <v>26.69</v>
      </c>
      <c r="R67" s="38">
        <v>25.2</v>
      </c>
      <c r="S67" s="38">
        <v>0</v>
      </c>
      <c r="T67" s="37">
        <f>SUMPRODUCT(LTA!J67:AN67,LTA!J$101:AN$101,LTA!J$105:AN$105)</f>
        <v>63.2</v>
      </c>
      <c r="U67" s="37">
        <f>SUMPRODUCT(LTA!J67:AN67,LTA!J$102:AN$102,LTA!J$105:AN$105)</f>
        <v>458.82724799999994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664.61</v>
      </c>
      <c r="AB67" s="75">
        <f>-STOA!P67</f>
        <v>0</v>
      </c>
      <c r="AC67">
        <f t="shared" si="0"/>
        <v>18.970059775944797</v>
      </c>
      <c r="AD67">
        <f t="shared" si="1"/>
        <v>2169.0738992209217</v>
      </c>
      <c r="AE67">
        <f>'IDT-1'!F67</f>
        <v>0</v>
      </c>
      <c r="AF67" s="24"/>
      <c r="AG67">
        <f t="shared" si="2"/>
        <v>2169.0738992209217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10.91477949940405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46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722.4483410721565</v>
      </c>
      <c r="P68" s="36">
        <v>75.197129003932361</v>
      </c>
      <c r="Q68" s="36">
        <v>26.69</v>
      </c>
      <c r="R68" s="38">
        <v>25.2</v>
      </c>
      <c r="S68" s="38">
        <v>0</v>
      </c>
      <c r="T68" s="37">
        <f>SUMPRODUCT(LTA!J68:AN68,LTA!J$101:AN$101,LTA!J$105:AN$105)</f>
        <v>56.4</v>
      </c>
      <c r="U68" s="37">
        <f>SUMPRODUCT(LTA!J68:AN68,LTA!J$102:AN$102,LTA!J$105:AN$105)</f>
        <v>458.29556799999989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664.61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19.024163085254148</v>
      </c>
      <c r="AD68">
        <f t="shared" ref="AD68:AD98" si="4">SUM(B68:AB68,AI68:AV68)-AC68</f>
        <v>2155.3759544902387</v>
      </c>
      <c r="AE68">
        <f>'IDT-1'!F68</f>
        <v>0</v>
      </c>
      <c r="AF68" s="24"/>
      <c r="AG68">
        <f t="shared" ref="AG68:AG98" si="5">SUM(AD68:AF68)</f>
        <v>2155.3759544902387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-45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10.91477949940405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46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722.44796700381448</v>
      </c>
      <c r="P69" s="36">
        <v>75.197129003932361</v>
      </c>
      <c r="Q69" s="36">
        <v>26.69</v>
      </c>
      <c r="R69" s="38">
        <v>19.309999999999999</v>
      </c>
      <c r="S69" s="38">
        <v>0</v>
      </c>
      <c r="T69" s="37">
        <f>SUMPRODUCT(LTA!J69:AN69,LTA!J$101:AN$101,LTA!J$105:AN$105)</f>
        <v>48.57</v>
      </c>
      <c r="U69" s="37">
        <f>SUMPRODUCT(LTA!J69:AN69,LTA!J$102:AN$102,LTA!J$105:AN$105)</f>
        <v>457.00281599999994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664.61</v>
      </c>
      <c r="AB69" s="75">
        <f>-STOA!P69</f>
        <v>0</v>
      </c>
      <c r="AC69">
        <f t="shared" si="3"/>
        <v>19.321610712524528</v>
      </c>
      <c r="AD69">
        <f t="shared" si="4"/>
        <v>2090.0653807946264</v>
      </c>
      <c r="AE69">
        <f>'IDT-1'!F69</f>
        <v>0</v>
      </c>
      <c r="AF69" s="24"/>
      <c r="AG69">
        <f t="shared" si="5"/>
        <v>2090.0653807946264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-95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10.917245370370368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46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722.44796700381448</v>
      </c>
      <c r="P70" s="36">
        <v>75.197129003932361</v>
      </c>
      <c r="Q70" s="36">
        <v>26.69</v>
      </c>
      <c r="R70" s="38">
        <v>14.25</v>
      </c>
      <c r="S70" s="38">
        <v>0</v>
      </c>
      <c r="T70" s="37">
        <f>SUMPRODUCT(LTA!J70:AN70,LTA!J$101:AN$101,LTA!J$105:AN$105)</f>
        <v>42.66</v>
      </c>
      <c r="U70" s="37">
        <f>SUMPRODUCT(LTA!J70:AN70,LTA!J$102:AN$102,LTA!J$105:AN$105)</f>
        <v>456.35726399999993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664.61</v>
      </c>
      <c r="AB70" s="75">
        <f>-STOA!P70</f>
        <v>0</v>
      </c>
      <c r="AC70">
        <f t="shared" si="3"/>
        <v>19.435839732162872</v>
      </c>
      <c r="AD70">
        <f t="shared" si="4"/>
        <v>2053.3380656459544</v>
      </c>
      <c r="AE70">
        <f>'IDT-1'!F70</f>
        <v>0</v>
      </c>
      <c r="AF70" s="24"/>
      <c r="AG70">
        <f t="shared" si="5"/>
        <v>2053.3380656459544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-120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10.917245370370368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46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719.15625970077417</v>
      </c>
      <c r="P71" s="36">
        <v>75.197129003932361</v>
      </c>
      <c r="Q71" s="36">
        <v>26.69</v>
      </c>
      <c r="R71" s="38">
        <v>11.22</v>
      </c>
      <c r="S71" s="38">
        <v>0</v>
      </c>
      <c r="T71" s="37">
        <f>SUMPRODUCT(LTA!J71:AN71,LTA!J$101:AN$101,LTA!J$105:AN$105)</f>
        <v>34.700000000000003</v>
      </c>
      <c r="U71" s="37">
        <f>SUMPRODUCT(LTA!J71:AN71,LTA!J$102:AN$102,LTA!J$105:AN$105)</f>
        <v>453.6388639999999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664.79000000000008</v>
      </c>
      <c r="AB71" s="75">
        <f>-STOA!P71</f>
        <v>0</v>
      </c>
      <c r="AC71">
        <f t="shared" si="3"/>
        <v>19.692695243887119</v>
      </c>
      <c r="AD71">
        <f t="shared" si="4"/>
        <v>1989.2611028311899</v>
      </c>
      <c r="AE71">
        <f>'IDT-1'!F71</f>
        <v>0</v>
      </c>
      <c r="AF71" s="24"/>
      <c r="AG71">
        <f t="shared" si="5"/>
        <v>1989.2611028311899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-167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10.917245370370368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46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719.15625970077417</v>
      </c>
      <c r="P72" s="36">
        <v>75.197129003932361</v>
      </c>
      <c r="Q72" s="36">
        <v>26.69</v>
      </c>
      <c r="R72" s="38">
        <v>8.8000000000000007</v>
      </c>
      <c r="S72" s="38">
        <v>0</v>
      </c>
      <c r="T72" s="37">
        <f>SUMPRODUCT(LTA!J72:AN72,LTA!J$101:AN$101,LTA!J$105:AN$105)</f>
        <v>27.8</v>
      </c>
      <c r="U72" s="37">
        <f>SUMPRODUCT(LTA!J72:AN72,LTA!J$102:AN$102,LTA!J$105:AN$105)</f>
        <v>450.04943999999989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664.79000000000008</v>
      </c>
      <c r="AB72" s="75">
        <f>-STOA!P72</f>
        <v>0</v>
      </c>
      <c r="AC72">
        <f t="shared" si="3"/>
        <v>19.787563867684455</v>
      </c>
      <c r="AD72">
        <f t="shared" si="4"/>
        <v>1952.2568102073922</v>
      </c>
      <c r="AE72">
        <f>'IDT-1'!F72</f>
        <v>0</v>
      </c>
      <c r="AF72" s="24"/>
      <c r="AG72">
        <f t="shared" si="5"/>
        <v>1952.2568102073922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-191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10.917245370370368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46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681.26320041545534</v>
      </c>
      <c r="P73" s="36">
        <v>75.197129003932361</v>
      </c>
      <c r="Q73" s="36">
        <v>26.69</v>
      </c>
      <c r="R73" s="38">
        <v>6.26</v>
      </c>
      <c r="S73" s="38">
        <v>0</v>
      </c>
      <c r="T73" s="37">
        <f>SUMPRODUCT(LTA!J73:AN73,LTA!J$101:AN$101,LTA!J$105:AN$105)</f>
        <v>19.89</v>
      </c>
      <c r="U73" s="37">
        <f>SUMPRODUCT(LTA!J73:AN73,LTA!J$102:AN$102,LTA!J$105:AN$105)</f>
        <v>445.64515199999988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664.79000000000008</v>
      </c>
      <c r="AB73" s="75">
        <f>-STOA!P73</f>
        <v>0</v>
      </c>
      <c r="AC73">
        <f t="shared" si="3"/>
        <v>19.632505513134006</v>
      </c>
      <c r="AD73">
        <f t="shared" si="4"/>
        <v>1865.6645212766241</v>
      </c>
      <c r="AE73">
        <f>'IDT-1'!F73</f>
        <v>0</v>
      </c>
      <c r="AF73" s="24"/>
      <c r="AG73">
        <f t="shared" si="5"/>
        <v>1865.6645212766241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-225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10.917245370370368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46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645.47900512670947</v>
      </c>
      <c r="P74" s="36">
        <v>75.197129003932361</v>
      </c>
      <c r="Q74" s="36">
        <v>26.69</v>
      </c>
      <c r="R74" s="38">
        <v>4.09</v>
      </c>
      <c r="S74" s="38">
        <v>0</v>
      </c>
      <c r="T74" s="37">
        <f>SUMPRODUCT(LTA!J74:AN74,LTA!J$101:AN$101,LTA!J$105:AN$105)</f>
        <v>12.26</v>
      </c>
      <c r="U74" s="37">
        <f>SUMPRODUCT(LTA!J74:AN74,LTA!J$102:AN$102,LTA!J$105:AN$105)</f>
        <v>414.52727999999991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664.79000000000008</v>
      </c>
      <c r="AB74" s="75">
        <f>-STOA!P74</f>
        <v>0</v>
      </c>
      <c r="AC74">
        <f t="shared" si="3"/>
        <v>18.412169422616085</v>
      </c>
      <c r="AD74">
        <f t="shared" si="4"/>
        <v>1858.182790078396</v>
      </c>
      <c r="AE74">
        <f>'IDT-1'!F74</f>
        <v>0</v>
      </c>
      <c r="AF74" s="24"/>
      <c r="AG74">
        <f t="shared" si="5"/>
        <v>1858.182790078396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-157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8.2747500000000009</v>
      </c>
      <c r="E75">
        <f>GT_NG!T75</f>
        <v>11.012731481481481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46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571.43333375215514</v>
      </c>
      <c r="P75" s="36">
        <v>75.197129003932361</v>
      </c>
      <c r="Q75" s="36">
        <v>7.8200000000000012</v>
      </c>
      <c r="R75" s="38">
        <v>0</v>
      </c>
      <c r="S75" s="38">
        <v>0</v>
      </c>
      <c r="T75" s="37">
        <f>SUMPRODUCT(LTA!J75:AN75,LTA!J$101:AN$101,LTA!J$105:AN$105)</f>
        <v>6.67</v>
      </c>
      <c r="U75" s="37">
        <f>SUMPRODUCT(LTA!J75:AN75,LTA!J$102:AN$102,LTA!J$105:AN$105)</f>
        <v>415.04993599999995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</v>
      </c>
      <c r="AA75" s="75">
        <f>STOA!J75</f>
        <v>664.98</v>
      </c>
      <c r="AB75" s="75">
        <f>-STOA!P75</f>
        <v>0</v>
      </c>
      <c r="AC75">
        <f t="shared" si="3"/>
        <v>16.948494600611145</v>
      </c>
      <c r="AD75">
        <f t="shared" si="4"/>
        <v>1830.0093856369576</v>
      </c>
      <c r="AE75">
        <f>'IDT-1'!F75</f>
        <v>0</v>
      </c>
      <c r="AF75" s="24"/>
      <c r="AG75">
        <f t="shared" si="5"/>
        <v>1830.0093856369576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-84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8.2747500000000009</v>
      </c>
      <c r="E76">
        <f>GT_NG!T76</f>
        <v>11.012373453318334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46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540.94275934091252</v>
      </c>
      <c r="P76" s="36">
        <v>75.197129003932361</v>
      </c>
      <c r="Q76" s="36">
        <v>26.69</v>
      </c>
      <c r="R76" s="38">
        <v>0</v>
      </c>
      <c r="S76" s="38">
        <v>0</v>
      </c>
      <c r="T76" s="37">
        <f>SUMPRODUCT(LTA!J76:AN76,LTA!J$101:AN$101,LTA!J$105:AN$105)</f>
        <v>4.18</v>
      </c>
      <c r="U76" s="37">
        <f>SUMPRODUCT(LTA!J76:AN76,LTA!J$102:AN$102,LTA!J$105:AN$105)</f>
        <v>426.26286399999992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-86</v>
      </c>
      <c r="AA76" s="75">
        <f>STOA!J76</f>
        <v>664.98</v>
      </c>
      <c r="AB76" s="75">
        <f>-STOA!P76</f>
        <v>0</v>
      </c>
      <c r="AC76">
        <f t="shared" si="3"/>
        <v>17.500190088612598</v>
      </c>
      <c r="AD76">
        <f t="shared" si="4"/>
        <v>1758.5596857095506</v>
      </c>
      <c r="AE76">
        <f>'IDT-1'!F76</f>
        <v>0</v>
      </c>
      <c r="AF76" s="24"/>
      <c r="AG76">
        <f t="shared" si="5"/>
        <v>1758.5596857095506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-67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8.2747500000000009</v>
      </c>
      <c r="E77">
        <f>GT_NG!T77</f>
        <v>11.012373453318334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46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545.21885955138202</v>
      </c>
      <c r="P77" s="36">
        <v>75.197129003932361</v>
      </c>
      <c r="Q77" s="36">
        <v>26.69</v>
      </c>
      <c r="R77" s="38">
        <v>0</v>
      </c>
      <c r="S77" s="38">
        <v>0</v>
      </c>
      <c r="T77" s="37">
        <f>SUMPRODUCT(LTA!J77:AN77,LTA!J$101:AN$101,LTA!J$105:AN$105)</f>
        <v>1.78</v>
      </c>
      <c r="U77" s="37">
        <f>SUMPRODUCT(LTA!J77:AN77,LTA!J$102:AN$102,LTA!J$105:AN$105)</f>
        <v>428.31244799999996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-102</v>
      </c>
      <c r="AA77" s="75">
        <f>STOA!J77</f>
        <v>664.98</v>
      </c>
      <c r="AB77" s="75">
        <f>-STOA!P77</f>
        <v>0</v>
      </c>
      <c r="AC77">
        <f t="shared" si="3"/>
        <v>17.787300567727211</v>
      </c>
      <c r="AD77">
        <f t="shared" si="4"/>
        <v>1732.1982594409055</v>
      </c>
      <c r="AE77">
        <f>'IDT-1'!F77</f>
        <v>0</v>
      </c>
      <c r="AF77" s="24"/>
      <c r="AG77">
        <f t="shared" si="5"/>
        <v>1732.1982594409055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-81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8.2747500000000009</v>
      </c>
      <c r="E78">
        <f>GT_NG!T78</f>
        <v>11.012373453318334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46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592.23668202147542</v>
      </c>
      <c r="P78" s="36">
        <v>75.197129003932361</v>
      </c>
      <c r="Q78" s="36">
        <v>26.69</v>
      </c>
      <c r="R78" s="38">
        <v>0</v>
      </c>
      <c r="S78" s="38">
        <v>0</v>
      </c>
      <c r="T78" s="37">
        <f>SUMPRODUCT(LTA!J78:AN78,LTA!J$101:AN$101,LTA!J$105:AN$105)</f>
        <v>0.46</v>
      </c>
      <c r="U78" s="37">
        <f>SUMPRODUCT(LTA!J78:AN78,LTA!J$102:AN$102,LTA!J$105:AN$105)</f>
        <v>425.79849599999994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-123</v>
      </c>
      <c r="AA78" s="75">
        <f>STOA!J78</f>
        <v>664.98</v>
      </c>
      <c r="AB78" s="75">
        <f>-STOA!P78</f>
        <v>0</v>
      </c>
      <c r="AC78">
        <f t="shared" si="3"/>
        <v>18.666785700894234</v>
      </c>
      <c r="AD78">
        <f t="shared" si="4"/>
        <v>1713.5026447778318</v>
      </c>
      <c r="AE78">
        <f>'IDT-1'!F78</f>
        <v>0</v>
      </c>
      <c r="AF78" s="24"/>
      <c r="AG78">
        <f t="shared" si="5"/>
        <v>1713.5026447778318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-121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8.2747500000000009</v>
      </c>
      <c r="E79">
        <f>GT_NG!T79</f>
        <v>11.012373453318334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46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663.80066700336658</v>
      </c>
      <c r="P79" s="36">
        <v>75.197129003932361</v>
      </c>
      <c r="Q79" s="36">
        <v>26.693067463509941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433.28999999999991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-303</v>
      </c>
      <c r="AA79" s="75">
        <f>STOA!J79</f>
        <v>665.2700000000001</v>
      </c>
      <c r="AB79" s="75">
        <f>-STOA!P79</f>
        <v>0</v>
      </c>
      <c r="AC79">
        <f t="shared" si="3"/>
        <v>19.906160300328057</v>
      </c>
      <c r="AD79">
        <f t="shared" si="4"/>
        <v>1723.2318266237992</v>
      </c>
      <c r="AE79">
        <f>'IDT-1'!F79</f>
        <v>0</v>
      </c>
      <c r="AF79" s="24"/>
      <c r="AG79">
        <f t="shared" si="5"/>
        <v>1723.2318266237992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-9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8.2747500000000009</v>
      </c>
      <c r="E80">
        <f>GT_NG!T80</f>
        <v>11.012373453318334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46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745.54637067640567</v>
      </c>
      <c r="P80" s="36">
        <v>75.197129003932361</v>
      </c>
      <c r="Q80" s="36">
        <v>26.693067463509941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433.28999999999991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-294</v>
      </c>
      <c r="AA80" s="75">
        <f>STOA!J80</f>
        <v>665.2700000000001</v>
      </c>
      <c r="AB80" s="75">
        <f>-STOA!P80</f>
        <v>0</v>
      </c>
      <c r="AC80">
        <f t="shared" si="3"/>
        <v>21.18521725192382</v>
      </c>
      <c r="AD80">
        <f t="shared" si="4"/>
        <v>1733.6284733452426</v>
      </c>
      <c r="AE80">
        <f>'IDT-1'!F80</f>
        <v>0</v>
      </c>
      <c r="AF80" s="24"/>
      <c r="AG80">
        <f t="shared" si="5"/>
        <v>1733.6284733452426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-88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8.2747500000000009</v>
      </c>
      <c r="E81">
        <f>GT_NG!T81</f>
        <v>11.012373453318334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46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745.54637067640567</v>
      </c>
      <c r="P81" s="36">
        <v>75.197129003932361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433.28999999999991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-289</v>
      </c>
      <c r="AA81" s="75">
        <f>STOA!J81</f>
        <v>665.2700000000001</v>
      </c>
      <c r="AB81" s="75">
        <f>-STOA!P81</f>
        <v>0</v>
      </c>
      <c r="AC81">
        <f t="shared" si="3"/>
        <v>21.024158415261859</v>
      </c>
      <c r="AD81">
        <f t="shared" si="4"/>
        <v>1752.7768131474918</v>
      </c>
      <c r="AE81">
        <f>'IDT-1'!F81</f>
        <v>0</v>
      </c>
      <c r="AF81" s="24"/>
      <c r="AG81">
        <f t="shared" si="5"/>
        <v>1752.7768131474918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-74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8.2747500000000009</v>
      </c>
      <c r="E82">
        <f>GT_NG!T82</f>
        <v>11.012373453318334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46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732.78287053572706</v>
      </c>
      <c r="P82" s="36">
        <v>75.197129003932361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433.28999999999991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-273</v>
      </c>
      <c r="AA82" s="75">
        <f>STOA!J82</f>
        <v>665.2700000000001</v>
      </c>
      <c r="AB82" s="75">
        <f>-STOA!P82</f>
        <v>0</v>
      </c>
      <c r="AC82">
        <f t="shared" si="3"/>
        <v>20.781406490481938</v>
      </c>
      <c r="AD82">
        <f t="shared" si="4"/>
        <v>1756.2560649315933</v>
      </c>
      <c r="AE82">
        <f>'IDT-1'!F82</f>
        <v>0</v>
      </c>
      <c r="AF82" s="24"/>
      <c r="AG82">
        <f t="shared" si="5"/>
        <v>1756.2560649315933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-74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8.2747500000000009</v>
      </c>
      <c r="E83">
        <f>GT_NG!T83</f>
        <v>11.012373453318334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46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731.59668011976726</v>
      </c>
      <c r="P83" s="36">
        <v>75.197129003932361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433.56999999999994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-276.99</v>
      </c>
      <c r="AA83" s="75">
        <f>STOA!J83</f>
        <v>669.32</v>
      </c>
      <c r="AB83" s="75">
        <f>-STOA!P83</f>
        <v>0</v>
      </c>
      <c r="AC83">
        <f t="shared" si="3"/>
        <v>20.562066205388842</v>
      </c>
      <c r="AD83">
        <f t="shared" si="4"/>
        <v>1788.6292148007265</v>
      </c>
      <c r="AE83">
        <f>'IDT-1'!F83</f>
        <v>0</v>
      </c>
      <c r="AF83" s="24"/>
      <c r="AG83">
        <f t="shared" si="5"/>
        <v>1788.6292148007265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-41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8.2747500000000009</v>
      </c>
      <c r="E84">
        <f>GT_NG!T84</f>
        <v>11.012373453318334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46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731.59657603222934</v>
      </c>
      <c r="P84" s="36">
        <v>75.197129003932361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433.56999999999994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-264</v>
      </c>
      <c r="AA84" s="75">
        <f>STOA!J84</f>
        <v>669.32</v>
      </c>
      <c r="AB84" s="75">
        <f>-STOA!P84</f>
        <v>0</v>
      </c>
      <c r="AC84">
        <f t="shared" si="3"/>
        <v>20.452024992207214</v>
      </c>
      <c r="AD84">
        <f t="shared" si="4"/>
        <v>1801.7291519263702</v>
      </c>
      <c r="AE84">
        <f>'IDT-1'!F84</f>
        <v>0</v>
      </c>
      <c r="AF84" s="24"/>
      <c r="AG84">
        <f t="shared" si="5"/>
        <v>1801.7291519263702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-41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8.2747500000000009</v>
      </c>
      <c r="E85">
        <f>GT_NG!T85</f>
        <v>11.012373453318334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46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731.59656611551532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419.2299999999999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-262</v>
      </c>
      <c r="AA85" s="75">
        <f>STOA!J85</f>
        <v>669.32</v>
      </c>
      <c r="AB85" s="75">
        <f>-STOA!P85</f>
        <v>0</v>
      </c>
      <c r="AC85">
        <f t="shared" si="3"/>
        <v>20.35698238208148</v>
      </c>
      <c r="AD85">
        <f t="shared" si="4"/>
        <v>1784.4841846197817</v>
      </c>
      <c r="AE85">
        <f>'IDT-1'!F85</f>
        <v>0</v>
      </c>
      <c r="AF85" s="24"/>
      <c r="AG85">
        <f t="shared" si="5"/>
        <v>1784.4841846197817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-46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8.2747500000000009</v>
      </c>
      <c r="E86">
        <f>GT_NG!T86</f>
        <v>11.012373453318334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46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722.45922753213347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418.89999999999992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-244</v>
      </c>
      <c r="AA86" s="75">
        <f>STOA!J86</f>
        <v>669.32</v>
      </c>
      <c r="AB86" s="75">
        <f>-STOA!P86</f>
        <v>0</v>
      </c>
      <c r="AC86">
        <f t="shared" si="3"/>
        <v>20.108033583483294</v>
      </c>
      <c r="AD86">
        <f t="shared" si="4"/>
        <v>1795.2657948349981</v>
      </c>
      <c r="AE86">
        <f>'IDT-1'!F86</f>
        <v>0</v>
      </c>
      <c r="AF86" s="24"/>
      <c r="AG86">
        <f t="shared" si="5"/>
        <v>1795.2657948349981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-44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8.2747500000000009</v>
      </c>
      <c r="E87">
        <f>GT_NG!T87</f>
        <v>11.012035010940918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46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725.92793367511024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418.83999999999992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-228</v>
      </c>
      <c r="AA87" s="75">
        <f>STOA!J87</f>
        <v>669.5</v>
      </c>
      <c r="AB87" s="75">
        <f>-STOA!P87</f>
        <v>0</v>
      </c>
      <c r="AC87">
        <f t="shared" si="3"/>
        <v>19.807800720897653</v>
      </c>
      <c r="AD87">
        <f t="shared" si="4"/>
        <v>1838.1543953981829</v>
      </c>
      <c r="AE87">
        <f>'IDT-1'!F87</f>
        <v>0</v>
      </c>
      <c r="AF87" s="24"/>
      <c r="AG87">
        <f t="shared" si="5"/>
        <v>1838.1543953981829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-21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8.2747500000000009</v>
      </c>
      <c r="E88">
        <f>GT_NG!T88</f>
        <v>11.012035010940918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46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725.92793367511024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418.49999999999989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-193</v>
      </c>
      <c r="AA88" s="75">
        <f>STOA!J88</f>
        <v>669.5</v>
      </c>
      <c r="AB88" s="75">
        <f>-STOA!P88</f>
        <v>0</v>
      </c>
      <c r="AC88">
        <f t="shared" si="3"/>
        <v>19.491511885076758</v>
      </c>
      <c r="AD88">
        <f t="shared" si="4"/>
        <v>1875.1306842340039</v>
      </c>
      <c r="AE88">
        <f>'IDT-1'!F88</f>
        <v>0</v>
      </c>
      <c r="AF88" s="24"/>
      <c r="AG88">
        <f t="shared" si="5"/>
        <v>1875.1306842340039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-19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8.2747500000000009</v>
      </c>
      <c r="E89">
        <f>GT_NG!T89</f>
        <v>11.012035010940918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46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725.92793367511024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414.89999999999986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-131</v>
      </c>
      <c r="AA89" s="75">
        <f>STOA!J89</f>
        <v>669.5</v>
      </c>
      <c r="AB89" s="75">
        <f>-STOA!P89</f>
        <v>0</v>
      </c>
      <c r="AC89">
        <f t="shared" si="3"/>
        <v>18.775108109360744</v>
      </c>
      <c r="AD89">
        <f t="shared" si="4"/>
        <v>1953.2470880097198</v>
      </c>
      <c r="AE89">
        <f>'IDT-1'!F89</f>
        <v>0</v>
      </c>
      <c r="AF89" s="24"/>
      <c r="AG89">
        <f t="shared" si="5"/>
        <v>1953.2470880097198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8.2747500000000009</v>
      </c>
      <c r="E90">
        <f>GT_NG!T90</f>
        <v>11.012035010940918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46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735.36867024146181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416.09999999999991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-94</v>
      </c>
      <c r="AA90" s="75">
        <f>STOA!J90</f>
        <v>669.5</v>
      </c>
      <c r="AB90" s="75">
        <f>-STOA!P90</f>
        <v>0</v>
      </c>
      <c r="AC90">
        <f t="shared" si="3"/>
        <v>18.551057460697201</v>
      </c>
      <c r="AD90">
        <f t="shared" si="4"/>
        <v>2001.1118752247351</v>
      </c>
      <c r="AE90">
        <f>'IDT-1'!F90</f>
        <v>0</v>
      </c>
      <c r="AF90" s="24"/>
      <c r="AG90">
        <f t="shared" si="5"/>
        <v>2001.1118752247351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8.2747500000000009</v>
      </c>
      <c r="E91">
        <f>GT_NG!T91</f>
        <v>11.012035010940918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46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736.28232953866177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417.2299999999999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766.16000000000008</v>
      </c>
      <c r="AB91" s="75">
        <f>-STOA!P91</f>
        <v>0</v>
      </c>
      <c r="AC91">
        <f t="shared" si="3"/>
        <v>19.87149534683725</v>
      </c>
      <c r="AD91">
        <f t="shared" si="4"/>
        <v>2040.4950966357953</v>
      </c>
      <c r="AE91">
        <f>'IDT-1'!F91</f>
        <v>0</v>
      </c>
      <c r="AF91" s="24"/>
      <c r="AG91">
        <f t="shared" si="5"/>
        <v>2040.4950966357953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-152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8.2747500000000009</v>
      </c>
      <c r="E92">
        <f>GT_NG!T92</f>
        <v>11.012035010940918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46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736.28232953866177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418.73999999999995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766.16000000000008</v>
      </c>
      <c r="AB92" s="75">
        <f>-STOA!P92</f>
        <v>0</v>
      </c>
      <c r="AC92">
        <f t="shared" si="3"/>
        <v>19.494506091492351</v>
      </c>
      <c r="AD92">
        <f t="shared" si="4"/>
        <v>2088.3820858911399</v>
      </c>
      <c r="AE92">
        <f>'IDT-1'!F92</f>
        <v>0</v>
      </c>
      <c r="AF92" s="24"/>
      <c r="AG92">
        <f t="shared" si="5"/>
        <v>2088.3820858911399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-106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8.2747500000000009</v>
      </c>
      <c r="E93">
        <f>GT_NG!T93</f>
        <v>11.012035010940918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46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738.04003582666178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420.39999999999992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766.16000000000008</v>
      </c>
      <c r="AB93" s="75">
        <f>-STOA!P93</f>
        <v>0</v>
      </c>
      <c r="AC93">
        <f t="shared" si="3"/>
        <v>19.929830395106226</v>
      </c>
      <c r="AD93">
        <f t="shared" si="4"/>
        <v>2043.3644678755261</v>
      </c>
      <c r="AE93">
        <f>'IDT-1'!F93</f>
        <v>66.363</v>
      </c>
      <c r="AF93" s="24"/>
      <c r="AG93">
        <f t="shared" si="5"/>
        <v>2109.7274678755261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-154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8.2747500000000009</v>
      </c>
      <c r="E94">
        <f>GT_NG!T94</f>
        <v>11.012035010940918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46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730.10191649798878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422.16999999999996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766.16000000000008</v>
      </c>
      <c r="AB94" s="75">
        <f>-STOA!P94</f>
        <v>0</v>
      </c>
      <c r="AC94">
        <f t="shared" si="3"/>
        <v>19.369748729252031</v>
      </c>
      <c r="AD94">
        <f t="shared" si="4"/>
        <v>2097.7564302127075</v>
      </c>
      <c r="AE94">
        <f>'IDT-1'!F94</f>
        <v>50.344000000000001</v>
      </c>
      <c r="AF94" s="24"/>
      <c r="AG94">
        <f t="shared" si="5"/>
        <v>2148.1004302127076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-94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8.2747500000000009</v>
      </c>
      <c r="E95">
        <f>GT_NG!T95</f>
        <v>11.012035010940918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46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727.58163770889223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423.59999999999991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766.34</v>
      </c>
      <c r="AB95" s="75">
        <f>-STOA!P95</f>
        <v>0</v>
      </c>
      <c r="AC95">
        <f t="shared" si="3"/>
        <v>19.751775642768514</v>
      </c>
      <c r="AD95">
        <f t="shared" si="4"/>
        <v>2050.4641245100938</v>
      </c>
      <c r="AE95">
        <f>'IDT-1'!F95</f>
        <v>43.478999999999999</v>
      </c>
      <c r="AF95" s="24"/>
      <c r="AG95">
        <f t="shared" si="5"/>
        <v>2093.9431245100936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-140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8.2747500000000009</v>
      </c>
      <c r="E96">
        <f>GT_NG!T96</f>
        <v>11.012035010940918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46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726.39795091017845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425.2399999999999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766.34</v>
      </c>
      <c r="AB96" s="75">
        <f>-STOA!P96</f>
        <v>0</v>
      </c>
      <c r="AC96">
        <f t="shared" si="3"/>
        <v>19.755608673659317</v>
      </c>
      <c r="AD96">
        <f t="shared" si="4"/>
        <v>2050.9166046804894</v>
      </c>
      <c r="AE96">
        <f>'IDT-1'!F96</f>
        <v>36.613999999999997</v>
      </c>
      <c r="AF96" s="24"/>
      <c r="AG96">
        <f t="shared" si="5"/>
        <v>2087.5306046804894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-140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8.2747500000000009</v>
      </c>
      <c r="E97">
        <f>GT_NG!T97</f>
        <v>11.012035010940918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46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726.39795091017845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425.69999999999993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766.34</v>
      </c>
      <c r="AB97" s="75">
        <f>-STOA!P97</f>
        <v>0</v>
      </c>
      <c r="AC97">
        <f t="shared" si="3"/>
        <v>19.759472673659317</v>
      </c>
      <c r="AD97">
        <f t="shared" si="4"/>
        <v>2051.3727406804896</v>
      </c>
      <c r="AE97">
        <f>'IDT-1'!F97</f>
        <v>34.326000000000001</v>
      </c>
      <c r="AF97" s="24"/>
      <c r="AG97">
        <f t="shared" si="5"/>
        <v>2085.6987406804897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-140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8.2747500000000009</v>
      </c>
      <c r="E98">
        <f>GT_NG!T98</f>
        <v>11.012035010940918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46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726.39795091017845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429.6099999999999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766.34</v>
      </c>
      <c r="AB98" s="75">
        <f>-STOA!P98</f>
        <v>0</v>
      </c>
      <c r="AC98">
        <f t="shared" si="3"/>
        <v>19.877028250908211</v>
      </c>
      <c r="AD98">
        <f t="shared" si="4"/>
        <v>2045.1651851032407</v>
      </c>
      <c r="AE98">
        <f>'IDT-1'!F98</f>
        <v>36.613999999999997</v>
      </c>
      <c r="AF98" s="24"/>
      <c r="AG98">
        <f t="shared" si="5"/>
        <v>2081.7791851032407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0.19723995000000016</v>
      </c>
      <c r="E99">
        <f t="shared" si="6"/>
        <v>0.26343507232275681</v>
      </c>
      <c r="F99">
        <f t="shared" si="6"/>
        <v>0</v>
      </c>
      <c r="G99">
        <f t="shared" si="6"/>
        <v>1.3418399999999981</v>
      </c>
      <c r="H99">
        <f t="shared" si="6"/>
        <v>0</v>
      </c>
      <c r="I99">
        <f t="shared" si="6"/>
        <v>1.6705936759871978</v>
      </c>
      <c r="J99">
        <f t="shared" si="6"/>
        <v>0</v>
      </c>
      <c r="K99">
        <f t="shared" si="6"/>
        <v>1.0585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14.626130839429251</v>
      </c>
      <c r="P99" s="36">
        <f t="shared" si="6"/>
        <v>1.2669232857325377</v>
      </c>
      <c r="Q99" s="36">
        <f t="shared" si="6"/>
        <v>0.58508433050265574</v>
      </c>
      <c r="R99" s="38">
        <f>SUM(R3:R98)/4000</f>
        <v>0.25787131482846082</v>
      </c>
      <c r="S99" s="38">
        <f t="shared" si="6"/>
        <v>0</v>
      </c>
      <c r="T99" s="37">
        <f t="shared" si="6"/>
        <v>0.8136325000000002</v>
      </c>
      <c r="U99" s="37">
        <f t="shared" si="6"/>
        <v>10.420381327999999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-3.3497474999999999</v>
      </c>
      <c r="AA99" s="75">
        <f t="shared" si="6"/>
        <v>16.2363</v>
      </c>
      <c r="AB99" s="75">
        <f t="shared" si="6"/>
        <v>0</v>
      </c>
      <c r="AC99">
        <f t="shared" si="6"/>
        <v>0.452966377762688</v>
      </c>
      <c r="AD99">
        <f t="shared" si="6"/>
        <v>44.323523419040164</v>
      </c>
      <c r="AE99">
        <f t="shared" si="6"/>
        <v>0.21693500000000007</v>
      </c>
      <c r="AG99">
        <f t="shared" si="6"/>
        <v>44.540458419040156</v>
      </c>
      <c r="AI99">
        <f t="shared" si="6"/>
        <v>0</v>
      </c>
      <c r="AJ99">
        <f t="shared" si="6"/>
        <v>0</v>
      </c>
      <c r="AK99">
        <f t="shared" si="6"/>
        <v>0.59330500000000008</v>
      </c>
      <c r="AL99">
        <f t="shared" si="6"/>
        <v>-1.2050000000000001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1.3365</v>
      </c>
      <c r="E3">
        <f>GT_NG!S3</f>
        <v>2.0824074074074073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91.716739243468794</v>
      </c>
      <c r="P3" s="36">
        <v>0</v>
      </c>
      <c r="Q3" s="36">
        <v>0</v>
      </c>
      <c r="R3" s="38">
        <v>0</v>
      </c>
      <c r="S3" s="38">
        <v>7.830000000000001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-45</v>
      </c>
      <c r="AA3" s="75">
        <f>STOA!K3</f>
        <v>131.38</v>
      </c>
      <c r="AB3" s="75">
        <f>-STOA!Q3</f>
        <v>0</v>
      </c>
      <c r="AC3">
        <f>SUMIF(B3:AB3,"&gt;0")*$AC$2-SUMIF(B3:AB3,"&lt;0")*($AC$2/(1-$AC$2))+SUMIF(AI3:AR3,"&gt;0")*$AC$2-SUMIF(AI3:AR3,"&lt;0")*($AC$2/(1-$AC$2))</f>
        <v>4.0059975472476159</v>
      </c>
      <c r="AD3">
        <f>SUM(B3:AB3,AI3:AV3)-AC3</f>
        <v>209.78875070122245</v>
      </c>
      <c r="AE3">
        <f>'IDT-1'!E3</f>
        <v>0</v>
      </c>
      <c r="AF3" s="24"/>
      <c r="AG3">
        <f>SUM(AD3:AF3)</f>
        <v>209.78875070122245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-86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1.3365</v>
      </c>
      <c r="E4">
        <f>GT_NG!S4</f>
        <v>2.0824074074074073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91.54577200204514</v>
      </c>
      <c r="P4" s="36">
        <v>0</v>
      </c>
      <c r="Q4" s="36">
        <v>0</v>
      </c>
      <c r="R4" s="38">
        <v>0</v>
      </c>
      <c r="S4" s="38">
        <v>7.830000000000001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-45</v>
      </c>
      <c r="AA4" s="75">
        <f>STOA!K4</f>
        <v>131.38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4.0469172110441036</v>
      </c>
      <c r="AD4">
        <f t="shared" ref="AD4:AD67" si="1">SUM(B4:AB4,AI4:AV4)-AC4</f>
        <v>204.57686379600233</v>
      </c>
      <c r="AE4">
        <f>'IDT-1'!E4</f>
        <v>0</v>
      </c>
      <c r="AF4" s="24"/>
      <c r="AG4">
        <f t="shared" ref="AG4:AG67" si="2">SUM(AD4:AF4)</f>
        <v>204.57686379600233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-91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1.3365</v>
      </c>
      <c r="E5">
        <f>GT_NG!S5</f>
        <v>2.0824074074074073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91.737348881771879</v>
      </c>
      <c r="P5" s="36">
        <v>0</v>
      </c>
      <c r="Q5" s="36">
        <v>0</v>
      </c>
      <c r="R5" s="38">
        <v>0</v>
      </c>
      <c r="S5" s="38">
        <v>7.830000000000001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-45</v>
      </c>
      <c r="AA5" s="75">
        <f>STOA!K5</f>
        <v>131.38</v>
      </c>
      <c r="AB5" s="75">
        <f>-STOA!Q5</f>
        <v>0</v>
      </c>
      <c r="AC5">
        <f t="shared" si="0"/>
        <v>4.0654687722835856</v>
      </c>
      <c r="AD5">
        <f t="shared" si="1"/>
        <v>202.74988911448955</v>
      </c>
      <c r="AE5">
        <f>'IDT-1'!E5</f>
        <v>0</v>
      </c>
      <c r="AF5" s="24"/>
      <c r="AG5">
        <f t="shared" si="2"/>
        <v>202.74988911448955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-93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1.3365</v>
      </c>
      <c r="E6">
        <f>GT_NG!S6</f>
        <v>2.0824074074074073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91.737348881771879</v>
      </c>
      <c r="P6" s="36">
        <v>0</v>
      </c>
      <c r="Q6" s="36">
        <v>0</v>
      </c>
      <c r="R6" s="38">
        <v>0</v>
      </c>
      <c r="S6" s="38">
        <v>7.830000000000001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-45</v>
      </c>
      <c r="AA6" s="75">
        <f>STOA!K6</f>
        <v>131.38</v>
      </c>
      <c r="AB6" s="75">
        <f>-STOA!Q6</f>
        <v>0</v>
      </c>
      <c r="AC6">
        <f t="shared" si="0"/>
        <v>4.0654687722835856</v>
      </c>
      <c r="AD6">
        <f t="shared" si="1"/>
        <v>202.74988911448955</v>
      </c>
      <c r="AE6">
        <f>'IDT-1'!E6</f>
        <v>0</v>
      </c>
      <c r="AF6" s="24"/>
      <c r="AG6">
        <f t="shared" si="2"/>
        <v>202.74988911448955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-93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1.3365</v>
      </c>
      <c r="E7">
        <f>GT_NG!S7</f>
        <v>2.0824074074074073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90.005140439329182</v>
      </c>
      <c r="P7" s="36">
        <v>0</v>
      </c>
      <c r="Q7" s="36">
        <v>0</v>
      </c>
      <c r="R7" s="38">
        <v>0</v>
      </c>
      <c r="S7" s="38">
        <v>7.830000000000001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98.490000000000009</v>
      </c>
      <c r="AB7" s="75">
        <f>-STOA!Q7</f>
        <v>0</v>
      </c>
      <c r="AC7">
        <f t="shared" si="0"/>
        <v>3.5205074896203952</v>
      </c>
      <c r="AD7">
        <f t="shared" si="1"/>
        <v>198.67264195471006</v>
      </c>
      <c r="AE7">
        <f>'IDT-1'!E7</f>
        <v>0</v>
      </c>
      <c r="AF7" s="24"/>
      <c r="AG7">
        <f t="shared" si="2"/>
        <v>198.67264195471006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-88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1.3365</v>
      </c>
      <c r="E8">
        <f>GT_NG!S8</f>
        <v>2.0824074074074073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90.005140439329182</v>
      </c>
      <c r="P8" s="36">
        <v>0</v>
      </c>
      <c r="Q8" s="36">
        <v>0</v>
      </c>
      <c r="R8" s="38">
        <v>0</v>
      </c>
      <c r="S8" s="38">
        <v>7.830000000000001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98.490000000000009</v>
      </c>
      <c r="AB8" s="75">
        <f>-STOA!Q8</f>
        <v>0</v>
      </c>
      <c r="AC8">
        <f t="shared" si="0"/>
        <v>3.528978647345284</v>
      </c>
      <c r="AD8">
        <f t="shared" si="1"/>
        <v>197.66417079698516</v>
      </c>
      <c r="AE8">
        <f>'IDT-1'!E8</f>
        <v>0</v>
      </c>
      <c r="AF8" s="24"/>
      <c r="AG8">
        <f t="shared" si="2"/>
        <v>197.66417079698516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-89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1.3365</v>
      </c>
      <c r="E9">
        <f>GT_NG!S9</f>
        <v>2.0824074074074073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90.324435094254625</v>
      </c>
      <c r="P9" s="36">
        <v>0</v>
      </c>
      <c r="Q9" s="36">
        <v>0</v>
      </c>
      <c r="R9" s="38">
        <v>0</v>
      </c>
      <c r="S9" s="38">
        <v>7.830000000000001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98.490000000000009</v>
      </c>
      <c r="AB9" s="75">
        <f>-STOA!Q9</f>
        <v>0</v>
      </c>
      <c r="AC9">
        <f t="shared" si="0"/>
        <v>3.5316607224466576</v>
      </c>
      <c r="AD9">
        <f t="shared" si="1"/>
        <v>197.98078337680926</v>
      </c>
      <c r="AE9">
        <f>'IDT-1'!E9</f>
        <v>0</v>
      </c>
      <c r="AF9" s="24"/>
      <c r="AG9">
        <f t="shared" si="2"/>
        <v>197.98078337680926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-89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1.3365</v>
      </c>
      <c r="E10">
        <f>GT_NG!S10</f>
        <v>2.0824074074074073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90.324435094254625</v>
      </c>
      <c r="P10" s="36">
        <v>0</v>
      </c>
      <c r="Q10" s="36">
        <v>0</v>
      </c>
      <c r="R10" s="38">
        <v>0</v>
      </c>
      <c r="S10" s="38">
        <v>7.830000000000001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98.490000000000009</v>
      </c>
      <c r="AB10" s="75">
        <f>-STOA!Q10</f>
        <v>0</v>
      </c>
      <c r="AC10">
        <f t="shared" si="0"/>
        <v>3.5401318801715469</v>
      </c>
      <c r="AD10">
        <f t="shared" si="1"/>
        <v>196.97231221908436</v>
      </c>
      <c r="AE10">
        <f>'IDT-1'!E10</f>
        <v>0</v>
      </c>
      <c r="AF10" s="24"/>
      <c r="AG10">
        <f t="shared" si="2"/>
        <v>196.97231221908436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-90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1.3365</v>
      </c>
      <c r="E11">
        <f>GT_NG!S11</f>
        <v>2.0824074074074073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90.324435094254625</v>
      </c>
      <c r="P11" s="36">
        <v>0</v>
      </c>
      <c r="Q11" s="36">
        <v>0</v>
      </c>
      <c r="R11" s="38">
        <v>0</v>
      </c>
      <c r="S11" s="38">
        <v>7.830000000000001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-60</v>
      </c>
      <c r="AA11" s="75">
        <f>STOA!K11</f>
        <v>131.38</v>
      </c>
      <c r="AB11" s="75">
        <f>-STOA!Q11</f>
        <v>0</v>
      </c>
      <c r="AC11">
        <f t="shared" si="0"/>
        <v>4.1213695582675527</v>
      </c>
      <c r="AD11">
        <f t="shared" si="1"/>
        <v>193.28107454098833</v>
      </c>
      <c r="AE11">
        <f>'IDT-1'!E11</f>
        <v>0</v>
      </c>
      <c r="AF11" s="24"/>
      <c r="AG11">
        <f t="shared" si="2"/>
        <v>193.28107454098833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-86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1.3365</v>
      </c>
      <c r="E12">
        <f>GT_NG!S12</f>
        <v>2.0824074074074073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90.324435094254625</v>
      </c>
      <c r="P12" s="36">
        <v>0</v>
      </c>
      <c r="Q12" s="36">
        <v>0</v>
      </c>
      <c r="R12" s="38">
        <v>0</v>
      </c>
      <c r="S12" s="38">
        <v>7.830000000000001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-60</v>
      </c>
      <c r="AA12" s="75">
        <f>STOA!K12</f>
        <v>131.38</v>
      </c>
      <c r="AB12" s="75">
        <f>-STOA!Q12</f>
        <v>0</v>
      </c>
      <c r="AC12">
        <f t="shared" si="0"/>
        <v>4.129840715992442</v>
      </c>
      <c r="AD12">
        <f t="shared" si="1"/>
        <v>192.27260338326346</v>
      </c>
      <c r="AE12">
        <f>'IDT-1'!E12</f>
        <v>0</v>
      </c>
      <c r="AF12" s="24"/>
      <c r="AG12">
        <f t="shared" si="2"/>
        <v>192.27260338326346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-87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1.3365</v>
      </c>
      <c r="E13">
        <f>GT_NG!S13</f>
        <v>2.0824074074074073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89.813563477678258</v>
      </c>
      <c r="P13" s="36">
        <v>0</v>
      </c>
      <c r="Q13" s="36">
        <v>0</v>
      </c>
      <c r="R13" s="38">
        <v>0</v>
      </c>
      <c r="S13" s="38">
        <v>7.830000000000001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-60</v>
      </c>
      <c r="AA13" s="75">
        <f>STOA!K13</f>
        <v>131.38</v>
      </c>
      <c r="AB13" s="75">
        <f>-STOA!Q13</f>
        <v>0</v>
      </c>
      <c r="AC13">
        <f t="shared" si="0"/>
        <v>4.1340205521380895</v>
      </c>
      <c r="AD13">
        <f t="shared" si="1"/>
        <v>190.75755193054144</v>
      </c>
      <c r="AE13">
        <f>'IDT-1'!E13</f>
        <v>0</v>
      </c>
      <c r="AF13" s="24"/>
      <c r="AG13">
        <f t="shared" si="2"/>
        <v>190.75755193054144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-88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1.3365</v>
      </c>
      <c r="E14">
        <f>GT_NG!S14</f>
        <v>2.0824074074074073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89.788019988686528</v>
      </c>
      <c r="P14" s="36">
        <v>0</v>
      </c>
      <c r="Q14" s="36">
        <v>0</v>
      </c>
      <c r="R14" s="38">
        <v>0</v>
      </c>
      <c r="S14" s="38">
        <v>7.830000000000001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-60</v>
      </c>
      <c r="AA14" s="75">
        <f>STOA!K14</f>
        <v>131.38</v>
      </c>
      <c r="AB14" s="75">
        <f>-STOA!Q14</f>
        <v>0</v>
      </c>
      <c r="AC14">
        <f t="shared" si="0"/>
        <v>4.1338059868305592</v>
      </c>
      <c r="AD14">
        <f t="shared" si="1"/>
        <v>190.73222300685723</v>
      </c>
      <c r="AE14">
        <f>'IDT-1'!E14</f>
        <v>0</v>
      </c>
      <c r="AF14" s="24"/>
      <c r="AG14">
        <f t="shared" si="2"/>
        <v>190.73222300685723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-88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1.3365</v>
      </c>
      <c r="E15">
        <f>GT_NG!S15</f>
        <v>2.0823397075365579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22.999101597593846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89.315475473561179</v>
      </c>
      <c r="P15" s="36">
        <v>0</v>
      </c>
      <c r="Q15" s="36">
        <v>0</v>
      </c>
      <c r="R15" s="38">
        <v>0</v>
      </c>
      <c r="S15" s="38">
        <v>7.93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-60</v>
      </c>
      <c r="AA15" s="75">
        <f>STOA!K15</f>
        <v>131.38</v>
      </c>
      <c r="AB15" s="75">
        <f>-STOA!Q15</f>
        <v>0</v>
      </c>
      <c r="AC15">
        <f t="shared" si="0"/>
        <v>4.1391472019494806</v>
      </c>
      <c r="AD15">
        <f t="shared" si="1"/>
        <v>189.35426957674213</v>
      </c>
      <c r="AE15">
        <f>'IDT-1'!E15</f>
        <v>0</v>
      </c>
      <c r="AF15" s="24"/>
      <c r="AG15">
        <f t="shared" si="2"/>
        <v>189.35426957674213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-89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1.3365</v>
      </c>
      <c r="E16">
        <f>GT_NG!S16</f>
        <v>2.0823397075365579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22.999101597593846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89.31551168269624</v>
      </c>
      <c r="P16" s="36">
        <v>0</v>
      </c>
      <c r="Q16" s="36">
        <v>0</v>
      </c>
      <c r="R16" s="38">
        <v>0</v>
      </c>
      <c r="S16" s="38">
        <v>7.93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131.38</v>
      </c>
      <c r="AB16" s="75">
        <f>-STOA!Q16</f>
        <v>0</v>
      </c>
      <c r="AC16">
        <f t="shared" si="0"/>
        <v>4.1476186638311043</v>
      </c>
      <c r="AD16">
        <f t="shared" si="1"/>
        <v>188.34583432399558</v>
      </c>
      <c r="AE16">
        <f>'IDT-1'!E16</f>
        <v>0</v>
      </c>
      <c r="AF16" s="24"/>
      <c r="AG16">
        <f t="shared" si="2"/>
        <v>188.34583432399558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-90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1.3365</v>
      </c>
      <c r="E17">
        <f>GT_NG!S17</f>
        <v>2.0823397075365579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22.999101597593846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89.31551168269624</v>
      </c>
      <c r="P17" s="36">
        <v>0</v>
      </c>
      <c r="Q17" s="36">
        <v>0</v>
      </c>
      <c r="R17" s="38">
        <v>0</v>
      </c>
      <c r="S17" s="38">
        <v>7.93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-60</v>
      </c>
      <c r="AA17" s="75">
        <f>STOA!K17</f>
        <v>131.38</v>
      </c>
      <c r="AB17" s="75">
        <f>-STOA!Q17</f>
        <v>0</v>
      </c>
      <c r="AC17">
        <f t="shared" si="0"/>
        <v>4.1560898215559927</v>
      </c>
      <c r="AD17">
        <f t="shared" si="1"/>
        <v>187.33736316627071</v>
      </c>
      <c r="AE17">
        <f>'IDT-1'!E17</f>
        <v>0</v>
      </c>
      <c r="AF17" s="24"/>
      <c r="AG17">
        <f t="shared" si="2"/>
        <v>187.33736316627071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-91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1.3365</v>
      </c>
      <c r="E18">
        <f>GT_NG!S18</f>
        <v>2.0823397075365579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22.999101597593846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89.31551168269624</v>
      </c>
      <c r="P18" s="36">
        <v>0</v>
      </c>
      <c r="Q18" s="36">
        <v>0</v>
      </c>
      <c r="R18" s="38">
        <v>0</v>
      </c>
      <c r="S18" s="38">
        <v>7.93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-60</v>
      </c>
      <c r="AA18" s="75">
        <f>STOA!K18</f>
        <v>131.38</v>
      </c>
      <c r="AB18" s="75">
        <f>-STOA!Q18</f>
        <v>0</v>
      </c>
      <c r="AC18">
        <f t="shared" si="0"/>
        <v>4.164560979280882</v>
      </c>
      <c r="AD18">
        <f t="shared" si="1"/>
        <v>186.32889200854581</v>
      </c>
      <c r="AE18">
        <f>'IDT-1'!E18</f>
        <v>0</v>
      </c>
      <c r="AF18" s="24"/>
      <c r="AG18">
        <f t="shared" si="2"/>
        <v>186.32889200854581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-92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1.3365</v>
      </c>
      <c r="E19">
        <f>GT_NG!S19</f>
        <v>2.0823397075365579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22.999101597593846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88.932358096785663</v>
      </c>
      <c r="P19" s="36">
        <v>0</v>
      </c>
      <c r="Q19" s="36">
        <v>0</v>
      </c>
      <c r="R19" s="38">
        <v>0</v>
      </c>
      <c r="S19" s="38">
        <v>7.93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-60</v>
      </c>
      <c r="AA19" s="75">
        <f>STOA!K19</f>
        <v>131.38</v>
      </c>
      <c r="AB19" s="75">
        <f>-STOA!Q19</f>
        <v>0</v>
      </c>
      <c r="AC19">
        <f t="shared" si="0"/>
        <v>4.1613424891592334</v>
      </c>
      <c r="AD19">
        <f t="shared" si="1"/>
        <v>185.94895691275687</v>
      </c>
      <c r="AE19">
        <f>'IDT-1'!E19</f>
        <v>0</v>
      </c>
      <c r="AF19" s="24"/>
      <c r="AG19">
        <f t="shared" si="2"/>
        <v>185.94895691275687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-92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1.3365</v>
      </c>
      <c r="E20">
        <f>GT_NG!S20</f>
        <v>2.0823397075365579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22.999101597593846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88.932358096785663</v>
      </c>
      <c r="P20" s="36">
        <v>0</v>
      </c>
      <c r="Q20" s="36">
        <v>0</v>
      </c>
      <c r="R20" s="38">
        <v>0</v>
      </c>
      <c r="S20" s="38">
        <v>7.93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-60</v>
      </c>
      <c r="AA20" s="75">
        <f>STOA!K20</f>
        <v>131.38</v>
      </c>
      <c r="AB20" s="75">
        <f>-STOA!Q20</f>
        <v>0</v>
      </c>
      <c r="AC20">
        <f t="shared" si="0"/>
        <v>4.1613424891592334</v>
      </c>
      <c r="AD20">
        <f t="shared" si="1"/>
        <v>185.94895691275687</v>
      </c>
      <c r="AE20">
        <f>'IDT-1'!E20</f>
        <v>0</v>
      </c>
      <c r="AF20" s="24"/>
      <c r="AG20">
        <f t="shared" si="2"/>
        <v>185.94895691275687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-92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1.3365</v>
      </c>
      <c r="E21">
        <f>GT_NG!S21</f>
        <v>2.0823397075365579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22.999101597593846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88.962181628786823</v>
      </c>
      <c r="P21" s="36">
        <v>0</v>
      </c>
      <c r="Q21" s="36">
        <v>0</v>
      </c>
      <c r="R21" s="38">
        <v>0</v>
      </c>
      <c r="S21" s="38">
        <v>7.93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-60</v>
      </c>
      <c r="AA21" s="75">
        <f>STOA!K21</f>
        <v>131.38</v>
      </c>
      <c r="AB21" s="75">
        <f>-STOA!Q21</f>
        <v>0</v>
      </c>
      <c r="AC21">
        <f t="shared" si="0"/>
        <v>4.1785353222778214</v>
      </c>
      <c r="AD21">
        <f t="shared" si="1"/>
        <v>183.96158761163946</v>
      </c>
      <c r="AE21">
        <f>'IDT-1'!E21</f>
        <v>0</v>
      </c>
      <c r="AF21" s="24"/>
      <c r="AG21">
        <f t="shared" si="2"/>
        <v>183.96158761163946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-94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1.3365</v>
      </c>
      <c r="E22">
        <f>GT_NG!S22</f>
        <v>2.0823397075365579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22.999101597593846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88.932228712533401</v>
      </c>
      <c r="P22" s="36">
        <v>0</v>
      </c>
      <c r="Q22" s="36">
        <v>0</v>
      </c>
      <c r="R22" s="38">
        <v>0</v>
      </c>
      <c r="S22" s="38">
        <v>7.93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-60</v>
      </c>
      <c r="AA22" s="75">
        <f>STOA!K22</f>
        <v>131.38</v>
      </c>
      <c r="AB22" s="75">
        <f>-STOA!Q22</f>
        <v>0</v>
      </c>
      <c r="AC22">
        <f t="shared" si="0"/>
        <v>4.1782837177812917</v>
      </c>
      <c r="AD22">
        <f t="shared" si="1"/>
        <v>183.93188629988251</v>
      </c>
      <c r="AE22">
        <f>'IDT-1'!E22</f>
        <v>0</v>
      </c>
      <c r="AF22" s="24"/>
      <c r="AG22">
        <f t="shared" si="2"/>
        <v>183.93188629988251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-94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1.3365</v>
      </c>
      <c r="E23">
        <f>GT_NG!S23</f>
        <v>2.0823397075365579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22.999172840394159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88.782384515226994</v>
      </c>
      <c r="P23" s="36">
        <v>0</v>
      </c>
      <c r="Q23" s="36">
        <v>0</v>
      </c>
      <c r="R23" s="38">
        <v>0</v>
      </c>
      <c r="S23" s="38">
        <v>7.93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-60</v>
      </c>
      <c r="AA23" s="75">
        <f>STOA!K23</f>
        <v>131.38</v>
      </c>
      <c r="AB23" s="75">
        <f>-STOA!Q23</f>
        <v>0</v>
      </c>
      <c r="AC23">
        <f t="shared" si="0"/>
        <v>4.19396794041322</v>
      </c>
      <c r="AD23">
        <f t="shared" si="1"/>
        <v>181.76642912274454</v>
      </c>
      <c r="AE23">
        <f>'IDT-1'!E23</f>
        <v>0</v>
      </c>
      <c r="AF23" s="24"/>
      <c r="AG23">
        <f t="shared" si="2"/>
        <v>181.76642912274454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-96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1.3365</v>
      </c>
      <c r="E24">
        <f>GT_NG!S24</f>
        <v>2.0823397075365579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22.999172840394159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89.315526028888002</v>
      </c>
      <c r="P24" s="36">
        <v>0</v>
      </c>
      <c r="Q24" s="36">
        <v>0</v>
      </c>
      <c r="R24" s="38">
        <v>0</v>
      </c>
      <c r="S24" s="38">
        <v>7.93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-60</v>
      </c>
      <c r="AA24" s="75">
        <f>STOA!K24</f>
        <v>131.38</v>
      </c>
      <c r="AB24" s="75">
        <f>-STOA!Q24</f>
        <v>0</v>
      </c>
      <c r="AC24">
        <f t="shared" si="0"/>
        <v>4.181504013678194</v>
      </c>
      <c r="AD24">
        <f t="shared" si="1"/>
        <v>184.31203456314057</v>
      </c>
      <c r="AE24">
        <f>'IDT-1'!E24</f>
        <v>0</v>
      </c>
      <c r="AF24" s="24"/>
      <c r="AG24">
        <f t="shared" si="2"/>
        <v>184.31203456314057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-94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1.3365</v>
      </c>
      <c r="E25">
        <f>GT_NG!S25</f>
        <v>2.0823397075365579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22.999172840394159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89.698579052191036</v>
      </c>
      <c r="P25" s="36">
        <v>0</v>
      </c>
      <c r="Q25" s="36">
        <v>0</v>
      </c>
      <c r="R25" s="38">
        <v>0</v>
      </c>
      <c r="S25" s="38">
        <v>7.93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-60</v>
      </c>
      <c r="AA25" s="75">
        <f>STOA!K25</f>
        <v>131.38</v>
      </c>
      <c r="AB25" s="75">
        <f>-STOA!Q25</f>
        <v>0</v>
      </c>
      <c r="AC25">
        <f t="shared" si="0"/>
        <v>4.210135132248606</v>
      </c>
      <c r="AD25">
        <f t="shared" si="1"/>
        <v>181.66645646787313</v>
      </c>
      <c r="AE25">
        <f>'IDT-1'!E25</f>
        <v>0</v>
      </c>
      <c r="AF25" s="24"/>
      <c r="AG25">
        <f t="shared" si="2"/>
        <v>181.66645646787313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-97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1.3365</v>
      </c>
      <c r="E26">
        <f>GT_NG!S26</f>
        <v>2.0823397075365579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22.999172840394159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94.041102712518864</v>
      </c>
      <c r="P26" s="36">
        <v>0</v>
      </c>
      <c r="Q26" s="36">
        <v>0</v>
      </c>
      <c r="R26" s="38">
        <v>0</v>
      </c>
      <c r="S26" s="38">
        <v>7.93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-60</v>
      </c>
      <c r="AA26" s="75">
        <f>STOA!K26</f>
        <v>131.38</v>
      </c>
      <c r="AB26" s="75">
        <f>-STOA!Q26</f>
        <v>0</v>
      </c>
      <c r="AC26">
        <f t="shared" si="0"/>
        <v>4.2466123309953598</v>
      </c>
      <c r="AD26">
        <f t="shared" si="1"/>
        <v>185.97250292945424</v>
      </c>
      <c r="AE26">
        <f>'IDT-1'!E26</f>
        <v>0</v>
      </c>
      <c r="AF26" s="24"/>
      <c r="AG26">
        <f t="shared" si="2"/>
        <v>185.97250292945424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-97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1.3365</v>
      </c>
      <c r="E27">
        <f>GT_NG!S27</f>
        <v>2.0823397075365579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22.999172840394159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94.041102712518864</v>
      </c>
      <c r="P27" s="36">
        <v>0</v>
      </c>
      <c r="Q27" s="36">
        <v>0</v>
      </c>
      <c r="R27" s="38">
        <v>0</v>
      </c>
      <c r="S27" s="38">
        <v>7.93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-60</v>
      </c>
      <c r="AA27" s="75">
        <f>STOA!K27</f>
        <v>131.38</v>
      </c>
      <c r="AB27" s="75">
        <f>-STOA!Q27</f>
        <v>0</v>
      </c>
      <c r="AC27">
        <f t="shared" si="0"/>
        <v>4.2127277000958037</v>
      </c>
      <c r="AD27">
        <f t="shared" si="1"/>
        <v>190.0063875603538</v>
      </c>
      <c r="AE27">
        <f>'IDT-1'!E27</f>
        <v>0</v>
      </c>
      <c r="AF27" s="24"/>
      <c r="AG27">
        <f t="shared" si="2"/>
        <v>190.0063875603538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-93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1.3365</v>
      </c>
      <c r="E28">
        <f>GT_NG!S28</f>
        <v>2.0823397075365579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22.999172840394159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94.041102712518864</v>
      </c>
      <c r="P28" s="36">
        <v>0</v>
      </c>
      <c r="Q28" s="36">
        <v>0</v>
      </c>
      <c r="R28" s="38">
        <v>0</v>
      </c>
      <c r="S28" s="38">
        <v>7.93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-60</v>
      </c>
      <c r="AA28" s="75">
        <f>STOA!K28</f>
        <v>131.38</v>
      </c>
      <c r="AB28" s="75">
        <f>-STOA!Q28</f>
        <v>0</v>
      </c>
      <c r="AC28">
        <f t="shared" si="0"/>
        <v>4.1873142269211368</v>
      </c>
      <c r="AD28">
        <f t="shared" si="1"/>
        <v>193.03180103352847</v>
      </c>
      <c r="AE28">
        <f>'IDT-1'!E28</f>
        <v>0</v>
      </c>
      <c r="AF28" s="24"/>
      <c r="AG28">
        <f t="shared" si="2"/>
        <v>193.03180103352847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-90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1.3365</v>
      </c>
      <c r="E29">
        <f>GT_NG!S29</f>
        <v>2.0824074074074073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22.999172840394159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92.274408030385331</v>
      </c>
      <c r="P29" s="36">
        <v>0</v>
      </c>
      <c r="Q29" s="36">
        <v>0</v>
      </c>
      <c r="R29" s="38">
        <v>0</v>
      </c>
      <c r="S29" s="38">
        <v>7.93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-55</v>
      </c>
      <c r="AA29" s="75">
        <f>STOA!K29</f>
        <v>131.38</v>
      </c>
      <c r="AB29" s="75">
        <f>-STOA!Q29</f>
        <v>0</v>
      </c>
      <c r="AC29">
        <f t="shared" si="0"/>
        <v>4.1555322448203524</v>
      </c>
      <c r="AD29">
        <f t="shared" si="1"/>
        <v>193.29695603336657</v>
      </c>
      <c r="AE29">
        <f>'IDT-1'!E29</f>
        <v>0</v>
      </c>
      <c r="AF29" s="24"/>
      <c r="AG29">
        <f t="shared" si="2"/>
        <v>193.29695603336657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-93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1.3365</v>
      </c>
      <c r="E30">
        <f>GT_NG!S30</f>
        <v>2.0824074074074073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22.999172840394159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92.274408030385331</v>
      </c>
      <c r="P30" s="36">
        <v>0</v>
      </c>
      <c r="Q30" s="36">
        <v>0</v>
      </c>
      <c r="R30" s="38">
        <v>0</v>
      </c>
      <c r="S30" s="38">
        <v>7.93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-55</v>
      </c>
      <c r="AA30" s="75">
        <f>STOA!K30</f>
        <v>131.38</v>
      </c>
      <c r="AB30" s="75">
        <f>-STOA!Q30</f>
        <v>0</v>
      </c>
      <c r="AC30">
        <f t="shared" si="0"/>
        <v>4.113176456195907</v>
      </c>
      <c r="AD30">
        <f t="shared" si="1"/>
        <v>198.33931182199103</v>
      </c>
      <c r="AE30">
        <f>'IDT-1'!E30</f>
        <v>0</v>
      </c>
      <c r="AF30" s="24"/>
      <c r="AG30">
        <f t="shared" si="2"/>
        <v>198.33931182199103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-88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1.3365</v>
      </c>
      <c r="E31">
        <f>GT_NG!S31</f>
        <v>2.0824074074074073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22.999172840394159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92.704532149770273</v>
      </c>
      <c r="P31" s="36">
        <v>0</v>
      </c>
      <c r="Q31" s="36">
        <v>0</v>
      </c>
      <c r="R31" s="38">
        <v>0</v>
      </c>
      <c r="S31" s="38">
        <v>7.93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-44</v>
      </c>
      <c r="AA31" s="75">
        <f>STOA!K31</f>
        <v>131.38</v>
      </c>
      <c r="AB31" s="75">
        <f>-STOA!Q31</f>
        <v>0</v>
      </c>
      <c r="AC31">
        <f t="shared" si="0"/>
        <v>4.0659625524494052</v>
      </c>
      <c r="AD31">
        <f t="shared" si="1"/>
        <v>204.81664984512244</v>
      </c>
      <c r="AE31">
        <f>'IDT-1'!E31</f>
        <v>0</v>
      </c>
      <c r="AF31" s="24"/>
      <c r="AG31">
        <f t="shared" si="2"/>
        <v>204.81664984512244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-93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1.3365</v>
      </c>
      <c r="E32">
        <f>GT_NG!S32</f>
        <v>2.0824074074074073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22.999172840394159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86.321619245852702</v>
      </c>
      <c r="P32" s="36">
        <v>0</v>
      </c>
      <c r="Q32" s="36">
        <v>0</v>
      </c>
      <c r="R32" s="38">
        <v>0</v>
      </c>
      <c r="S32" s="38">
        <v>7.93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-38</v>
      </c>
      <c r="AA32" s="75">
        <f>STOA!K32</f>
        <v>131.38</v>
      </c>
      <c r="AB32" s="75">
        <f>-STOA!Q32</f>
        <v>0</v>
      </c>
      <c r="AC32">
        <f t="shared" si="0"/>
        <v>3.9530479799822742</v>
      </c>
      <c r="AD32">
        <f t="shared" si="1"/>
        <v>205.54665151367197</v>
      </c>
      <c r="AE32">
        <f>'IDT-1'!E32</f>
        <v>0</v>
      </c>
      <c r="AF32" s="24"/>
      <c r="AG32">
        <f t="shared" si="2"/>
        <v>205.54665151367197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-92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1.3365</v>
      </c>
      <c r="E33">
        <f>GT_NG!S33</f>
        <v>2.0824074074074073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74.720714662387422</v>
      </c>
      <c r="P33" s="36">
        <v>0</v>
      </c>
      <c r="Q33" s="36">
        <v>0</v>
      </c>
      <c r="R33" s="38">
        <v>0</v>
      </c>
      <c r="S33" s="38">
        <v>3.16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131.38</v>
      </c>
      <c r="AB33" s="75">
        <f>-STOA!Q33</f>
        <v>0</v>
      </c>
      <c r="AC33">
        <f t="shared" si="0"/>
        <v>3.3494217331109848</v>
      </c>
      <c r="AD33">
        <f t="shared" si="1"/>
        <v>226.67968353121088</v>
      </c>
      <c r="AE33">
        <f>'IDT-1'!E33</f>
        <v>0</v>
      </c>
      <c r="AF33" s="24"/>
      <c r="AG33">
        <f t="shared" si="2"/>
        <v>226.67968353121088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-84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1.3365</v>
      </c>
      <c r="E34">
        <f>GT_NG!S34</f>
        <v>2.0824074074074073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73.679903492417168</v>
      </c>
      <c r="P34" s="36">
        <v>0</v>
      </c>
      <c r="Q34" s="36">
        <v>0</v>
      </c>
      <c r="R34" s="38">
        <v>0</v>
      </c>
      <c r="S34" s="38">
        <v>3.16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131.38</v>
      </c>
      <c r="AB34" s="75">
        <f>-STOA!Q34</f>
        <v>0</v>
      </c>
      <c r="AC34">
        <f t="shared" si="0"/>
        <v>3.2220827111347887</v>
      </c>
      <c r="AD34">
        <f t="shared" si="1"/>
        <v>239.76621138321687</v>
      </c>
      <c r="AE34">
        <f>'IDT-1'!E34</f>
        <v>0</v>
      </c>
      <c r="AF34" s="24"/>
      <c r="AG34">
        <f t="shared" si="2"/>
        <v>239.76621138321687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-70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1.3365</v>
      </c>
      <c r="E35">
        <f>GT_NG!S35</f>
        <v>2.0824074074074073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13.899483194527065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74.727190082052772</v>
      </c>
      <c r="P35" s="36">
        <v>0</v>
      </c>
      <c r="Q35" s="36">
        <v>0</v>
      </c>
      <c r="R35" s="38">
        <v>0</v>
      </c>
      <c r="S35" s="38">
        <v>3.16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131.38</v>
      </c>
      <c r="AB35" s="75">
        <f>-STOA!Q35</f>
        <v>0</v>
      </c>
      <c r="AC35">
        <f t="shared" si="0"/>
        <v>3.1292260257890585</v>
      </c>
      <c r="AD35">
        <f t="shared" si="1"/>
        <v>252.90635465819818</v>
      </c>
      <c r="AE35">
        <f>'IDT-1'!E35</f>
        <v>0</v>
      </c>
      <c r="AF35" s="24"/>
      <c r="AG35">
        <f t="shared" si="2"/>
        <v>252.90635465819818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-58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1.3365</v>
      </c>
      <c r="E36">
        <f>GT_NG!S36</f>
        <v>2.0824074074074073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13.899483194527065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74.109854682492255</v>
      </c>
      <c r="P36" s="36">
        <v>0</v>
      </c>
      <c r="Q36" s="36">
        <v>0</v>
      </c>
      <c r="R36" s="38">
        <v>0</v>
      </c>
      <c r="S36" s="38">
        <v>3.16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131.38</v>
      </c>
      <c r="AB36" s="75">
        <f>-STOA!Q36</f>
        <v>0</v>
      </c>
      <c r="AC36">
        <f t="shared" si="0"/>
        <v>2.9969730425594139</v>
      </c>
      <c r="AD36">
        <f t="shared" si="1"/>
        <v>267.42127224186726</v>
      </c>
      <c r="AE36">
        <f>'IDT-1'!E36</f>
        <v>0</v>
      </c>
      <c r="AF36" s="24"/>
      <c r="AG36">
        <f t="shared" si="2"/>
        <v>267.42127224186726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-43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1.3365</v>
      </c>
      <c r="E37">
        <f>GT_NG!S37</f>
        <v>2.0824074074074073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13.899483194527065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73.807431922896768</v>
      </c>
      <c r="P37" s="36">
        <v>0</v>
      </c>
      <c r="Q37" s="36">
        <v>0</v>
      </c>
      <c r="R37" s="38">
        <v>0</v>
      </c>
      <c r="S37" s="38">
        <v>3.16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131.38</v>
      </c>
      <c r="AB37" s="75">
        <f>-STOA!Q37</f>
        <v>0</v>
      </c>
      <c r="AC37">
        <f t="shared" si="0"/>
        <v>2.858894167780587</v>
      </c>
      <c r="AD37">
        <f t="shared" si="1"/>
        <v>283.25692835705064</v>
      </c>
      <c r="AE37">
        <f>'IDT-1'!E37</f>
        <v>0</v>
      </c>
      <c r="AF37" s="24"/>
      <c r="AG37">
        <f t="shared" si="2"/>
        <v>283.25692835705064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-27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1.3365</v>
      </c>
      <c r="E38">
        <f>GT_NG!S38</f>
        <v>2.0824074074074073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13.899483194527065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73.885337632772575</v>
      </c>
      <c r="P38" s="36">
        <v>0</v>
      </c>
      <c r="Q38" s="36">
        <v>0</v>
      </c>
      <c r="R38" s="38">
        <v>0</v>
      </c>
      <c r="S38" s="38">
        <v>3.16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131.38</v>
      </c>
      <c r="AB38" s="75">
        <f>-STOA!Q38</f>
        <v>0</v>
      </c>
      <c r="AC38">
        <f t="shared" si="0"/>
        <v>2.7155388944204297</v>
      </c>
      <c r="AD38">
        <f t="shared" si="1"/>
        <v>300.47818934028658</v>
      </c>
      <c r="AE38">
        <f>'IDT-1'!E38</f>
        <v>0</v>
      </c>
      <c r="AF38" s="24"/>
      <c r="AG38">
        <f t="shared" si="2"/>
        <v>300.47818934028658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2.0643518518518515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13.899483194527065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74.768634457928641</v>
      </c>
      <c r="P39" s="36">
        <v>0</v>
      </c>
      <c r="Q39" s="36">
        <v>0</v>
      </c>
      <c r="R39" s="38">
        <v>0</v>
      </c>
      <c r="S39" s="38">
        <v>3.16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131.38</v>
      </c>
      <c r="AB39" s="75">
        <f>-STOA!Q39</f>
        <v>0</v>
      </c>
      <c r="AC39">
        <f t="shared" si="0"/>
        <v>3.0529779523557474</v>
      </c>
      <c r="AD39">
        <f t="shared" si="1"/>
        <v>261.98169155195177</v>
      </c>
      <c r="AE39">
        <f>'IDT-1'!E39</f>
        <v>0</v>
      </c>
      <c r="AF39" s="24"/>
      <c r="AG39">
        <f t="shared" si="2"/>
        <v>261.98169155195177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-49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2.0643518518518515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13.899483194527065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74.768634457928641</v>
      </c>
      <c r="P40" s="36">
        <v>0</v>
      </c>
      <c r="Q40" s="36">
        <v>0</v>
      </c>
      <c r="R40" s="38">
        <v>0</v>
      </c>
      <c r="S40" s="38">
        <v>3.16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131.38</v>
      </c>
      <c r="AB40" s="75">
        <f>-STOA!Q40</f>
        <v>0</v>
      </c>
      <c r="AC40">
        <f t="shared" si="0"/>
        <v>2.9174394287575223</v>
      </c>
      <c r="AD40">
        <f t="shared" si="1"/>
        <v>278.11723007555003</v>
      </c>
      <c r="AE40">
        <f>'IDT-1'!E40</f>
        <v>0</v>
      </c>
      <c r="AF40" s="24"/>
      <c r="AG40">
        <f t="shared" si="2"/>
        <v>278.11723007555003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-33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2.0643518518518515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13.899483194527065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74.768634457928641</v>
      </c>
      <c r="P41" s="36">
        <v>0</v>
      </c>
      <c r="Q41" s="36">
        <v>0</v>
      </c>
      <c r="R41" s="38">
        <v>0</v>
      </c>
      <c r="S41" s="38">
        <v>3.16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131.38</v>
      </c>
      <c r="AB41" s="75">
        <f>-STOA!Q41</f>
        <v>0</v>
      </c>
      <c r="AC41">
        <f t="shared" si="0"/>
        <v>2.764958589709519</v>
      </c>
      <c r="AD41">
        <f t="shared" si="1"/>
        <v>296.26971091459802</v>
      </c>
      <c r="AE41">
        <f>'IDT-1'!E41</f>
        <v>0</v>
      </c>
      <c r="AF41" s="24"/>
      <c r="AG41">
        <f t="shared" si="2"/>
        <v>296.26971091459802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-15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2.0643518518518515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13.899483194527065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74.778620955166218</v>
      </c>
      <c r="P42" s="36">
        <v>0</v>
      </c>
      <c r="Q42" s="36">
        <v>0</v>
      </c>
      <c r="R42" s="38">
        <v>0</v>
      </c>
      <c r="S42" s="38">
        <v>3.16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131.38</v>
      </c>
      <c r="AB42" s="75">
        <f>-STOA!Q42</f>
        <v>0</v>
      </c>
      <c r="AC42">
        <f t="shared" si="0"/>
        <v>2.7226866876618701</v>
      </c>
      <c r="AD42">
        <f t="shared" si="1"/>
        <v>301.3219693138833</v>
      </c>
      <c r="AE42">
        <f>'IDT-1'!E42</f>
        <v>0</v>
      </c>
      <c r="AF42" s="24"/>
      <c r="AG42">
        <f t="shared" si="2"/>
        <v>301.3219693138833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2.0643518518518515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13.899483194527065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74.778620955166218</v>
      </c>
      <c r="P43" s="36">
        <v>0</v>
      </c>
      <c r="Q43" s="36">
        <v>0</v>
      </c>
      <c r="R43" s="38">
        <v>0</v>
      </c>
      <c r="S43" s="38">
        <v>3.16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131.38</v>
      </c>
      <c r="AB43" s="75">
        <f>-STOA!Q43</f>
        <v>0</v>
      </c>
      <c r="AC43">
        <f t="shared" si="0"/>
        <v>2.6379751104129792</v>
      </c>
      <c r="AD43">
        <f t="shared" si="1"/>
        <v>311.40668089113217</v>
      </c>
      <c r="AE43">
        <f>'IDT-1'!E43</f>
        <v>0</v>
      </c>
      <c r="AF43" s="24"/>
      <c r="AG43">
        <f t="shared" si="2"/>
        <v>311.40668089113217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2.0643518518518515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13.899483194527065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74.778620955166218</v>
      </c>
      <c r="P44" s="36">
        <v>0</v>
      </c>
      <c r="Q44" s="36">
        <v>0</v>
      </c>
      <c r="R44" s="38">
        <v>0</v>
      </c>
      <c r="S44" s="38">
        <v>3.16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131.38</v>
      </c>
      <c r="AB44" s="75">
        <f>-STOA!Q44</f>
        <v>0</v>
      </c>
      <c r="AC44">
        <f t="shared" si="0"/>
        <v>2.6379751104129792</v>
      </c>
      <c r="AD44">
        <f t="shared" si="1"/>
        <v>311.40668089113217</v>
      </c>
      <c r="AE44">
        <f>'IDT-1'!E44</f>
        <v>0</v>
      </c>
      <c r="AF44" s="24"/>
      <c r="AG44">
        <f t="shared" si="2"/>
        <v>311.40668089113217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2.0643518518518515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13.899483194527065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74.676446787070091</v>
      </c>
      <c r="P45" s="36">
        <v>0</v>
      </c>
      <c r="Q45" s="36">
        <v>0</v>
      </c>
      <c r="R45" s="38">
        <v>0</v>
      </c>
      <c r="S45" s="38">
        <v>3.16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131.38</v>
      </c>
      <c r="AB45" s="75">
        <f>-STOA!Q45</f>
        <v>0</v>
      </c>
      <c r="AC45">
        <f t="shared" si="0"/>
        <v>2.6371168474009719</v>
      </c>
      <c r="AD45">
        <f t="shared" si="1"/>
        <v>311.30536498604806</v>
      </c>
      <c r="AE45">
        <f>'IDT-1'!E45</f>
        <v>0</v>
      </c>
      <c r="AF45" s="24"/>
      <c r="AG45">
        <f t="shared" si="2"/>
        <v>311.30536498604806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2.0643518518518515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13.899483194527065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74.676446787070091</v>
      </c>
      <c r="P46" s="36">
        <v>0</v>
      </c>
      <c r="Q46" s="36">
        <v>0</v>
      </c>
      <c r="R46" s="38">
        <v>0</v>
      </c>
      <c r="S46" s="38">
        <v>3.16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131.38</v>
      </c>
      <c r="AB46" s="75">
        <f>-STOA!Q46</f>
        <v>0</v>
      </c>
      <c r="AC46">
        <f t="shared" si="0"/>
        <v>2.6371168474009719</v>
      </c>
      <c r="AD46">
        <f t="shared" si="1"/>
        <v>311.30536498604806</v>
      </c>
      <c r="AE46">
        <f>'IDT-1'!E46</f>
        <v>0</v>
      </c>
      <c r="AF46" s="24"/>
      <c r="AG46">
        <f t="shared" si="2"/>
        <v>311.30536498604806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2.0643518518518515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13.899483194527065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74.67583521522559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131.38</v>
      </c>
      <c r="AB47" s="75">
        <f>-STOA!Q47</f>
        <v>0</v>
      </c>
      <c r="AC47">
        <f t="shared" si="0"/>
        <v>2.6105677101974778</v>
      </c>
      <c r="AD47">
        <f t="shared" si="1"/>
        <v>308.17130255140705</v>
      </c>
      <c r="AE47">
        <f>'IDT-1'!E47</f>
        <v>0</v>
      </c>
      <c r="AF47" s="24"/>
      <c r="AG47">
        <f t="shared" si="2"/>
        <v>308.17130255140705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2.0643518518518515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13.899483194527065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74.67583521522559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131.38</v>
      </c>
      <c r="AB48" s="75">
        <f>-STOA!Q48</f>
        <v>0</v>
      </c>
      <c r="AC48">
        <f t="shared" si="0"/>
        <v>2.6105677101974778</v>
      </c>
      <c r="AD48">
        <f t="shared" si="1"/>
        <v>308.17130255140705</v>
      </c>
      <c r="AE48">
        <f>'IDT-1'!E48</f>
        <v>0</v>
      </c>
      <c r="AF48" s="24"/>
      <c r="AG48">
        <f t="shared" si="2"/>
        <v>308.17130255140705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2.0643518518518515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13.899483194527065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73.266480035646978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131.38</v>
      </c>
      <c r="AB49" s="75">
        <f>-STOA!Q49</f>
        <v>0</v>
      </c>
      <c r="AC49">
        <f t="shared" si="0"/>
        <v>2.5987291266890171</v>
      </c>
      <c r="AD49">
        <f t="shared" si="1"/>
        <v>306.77378595533685</v>
      </c>
      <c r="AE49">
        <f>'IDT-1'!E49</f>
        <v>0</v>
      </c>
      <c r="AF49" s="24"/>
      <c r="AG49">
        <f t="shared" si="2"/>
        <v>306.77378595533685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2.0643518518518515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13.899483194527065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73.366698600365211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131.38</v>
      </c>
      <c r="AB50" s="75">
        <f>-STOA!Q50</f>
        <v>0</v>
      </c>
      <c r="AC50">
        <f t="shared" si="0"/>
        <v>2.5995709626326504</v>
      </c>
      <c r="AD50">
        <f t="shared" si="1"/>
        <v>306.87316268411149</v>
      </c>
      <c r="AE50">
        <f>'IDT-1'!E50</f>
        <v>0</v>
      </c>
      <c r="AF50" s="24"/>
      <c r="AG50">
        <f t="shared" si="2"/>
        <v>306.87316268411149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2.0643518518518515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13.899483194527065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85.243676245798753</v>
      </c>
      <c r="P51" s="36">
        <v>0</v>
      </c>
      <c r="Q51" s="36">
        <v>0</v>
      </c>
      <c r="R51" s="38">
        <v>0</v>
      </c>
      <c r="S51" s="38">
        <v>7.95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131.38</v>
      </c>
      <c r="AB51" s="75">
        <f>-STOA!Q51</f>
        <v>0</v>
      </c>
      <c r="AC51">
        <f t="shared" si="0"/>
        <v>2.7661175748542921</v>
      </c>
      <c r="AD51">
        <f t="shared" si="1"/>
        <v>326.53359371732336</v>
      </c>
      <c r="AE51">
        <f>'IDT-1'!E51</f>
        <v>0</v>
      </c>
      <c r="AF51" s="24"/>
      <c r="AG51">
        <f t="shared" si="2"/>
        <v>326.53359371732336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2.0643518518518515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13.899483194527065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85.448167095658846</v>
      </c>
      <c r="P52" s="36">
        <v>0</v>
      </c>
      <c r="Q52" s="36">
        <v>0</v>
      </c>
      <c r="R52" s="38">
        <v>0</v>
      </c>
      <c r="S52" s="38">
        <v>7.95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131.38</v>
      </c>
      <c r="AB52" s="75">
        <f>-STOA!Q52</f>
        <v>0</v>
      </c>
      <c r="AC52">
        <f t="shared" si="0"/>
        <v>2.7678352979931167</v>
      </c>
      <c r="AD52">
        <f t="shared" si="1"/>
        <v>326.7363668440446</v>
      </c>
      <c r="AE52">
        <f>'IDT-1'!E52</f>
        <v>0</v>
      </c>
      <c r="AF52" s="24"/>
      <c r="AG52">
        <f t="shared" si="2"/>
        <v>326.7363668440446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2.0643518518518515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13.899483194527065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85.473420200364387</v>
      </c>
      <c r="P53" s="36">
        <v>0</v>
      </c>
      <c r="Q53" s="36">
        <v>0</v>
      </c>
      <c r="R53" s="38">
        <v>0</v>
      </c>
      <c r="S53" s="38">
        <v>7.95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131.38</v>
      </c>
      <c r="AB53" s="75">
        <f>-STOA!Q53</f>
        <v>0</v>
      </c>
      <c r="AC53">
        <f t="shared" si="0"/>
        <v>2.7680474240726434</v>
      </c>
      <c r="AD53">
        <f t="shared" si="1"/>
        <v>326.76140782267066</v>
      </c>
      <c r="AE53">
        <f>'IDT-1'!E53</f>
        <v>0</v>
      </c>
      <c r="AF53" s="24"/>
      <c r="AG53">
        <f t="shared" si="2"/>
        <v>326.76140782267066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2.0643518518518515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13.899483194527065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85.453766284212179</v>
      </c>
      <c r="P54" s="36">
        <v>0</v>
      </c>
      <c r="Q54" s="36">
        <v>0</v>
      </c>
      <c r="R54" s="38">
        <v>0</v>
      </c>
      <c r="S54" s="38">
        <v>7.95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131.38</v>
      </c>
      <c r="AB54" s="75">
        <f>-STOA!Q54</f>
        <v>0</v>
      </c>
      <c r="AC54">
        <f t="shared" si="0"/>
        <v>2.7678823311769647</v>
      </c>
      <c r="AD54">
        <f t="shared" si="1"/>
        <v>326.74191899941411</v>
      </c>
      <c r="AE54">
        <f>'IDT-1'!E54</f>
        <v>0</v>
      </c>
      <c r="AF54" s="24"/>
      <c r="AG54">
        <f t="shared" si="2"/>
        <v>326.74191899941411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2.0643518518518515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85.453669668804395</v>
      </c>
      <c r="P55" s="36">
        <v>0</v>
      </c>
      <c r="Q55" s="36">
        <v>0</v>
      </c>
      <c r="R55" s="38">
        <v>0</v>
      </c>
      <c r="S55" s="38">
        <v>7.95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131.38</v>
      </c>
      <c r="AB55" s="75">
        <f>-STOA!Q55</f>
        <v>0</v>
      </c>
      <c r="AC55">
        <f t="shared" si="0"/>
        <v>2.7969498607735122</v>
      </c>
      <c r="AD55">
        <f t="shared" si="1"/>
        <v>330.17327165988274</v>
      </c>
      <c r="AE55">
        <f>'IDT-1'!E55</f>
        <v>0</v>
      </c>
      <c r="AF55" s="24"/>
      <c r="AG55">
        <f t="shared" si="2"/>
        <v>330.17327165988274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2.0643518518518515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85.453766284212179</v>
      </c>
      <c r="P56" s="36">
        <v>0</v>
      </c>
      <c r="Q56" s="36">
        <v>0</v>
      </c>
      <c r="R56" s="38">
        <v>0</v>
      </c>
      <c r="S56" s="38">
        <v>7.95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131.38</v>
      </c>
      <c r="AB56" s="75">
        <f>-STOA!Q56</f>
        <v>0</v>
      </c>
      <c r="AC56">
        <f t="shared" si="0"/>
        <v>2.7969506723429376</v>
      </c>
      <c r="AD56">
        <f t="shared" si="1"/>
        <v>330.17336746372109</v>
      </c>
      <c r="AE56">
        <f>'IDT-1'!E56</f>
        <v>0</v>
      </c>
      <c r="AF56" s="24"/>
      <c r="AG56">
        <f t="shared" si="2"/>
        <v>330.17336746372109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2.0643518518518515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85.89827618178029</v>
      </c>
      <c r="P57" s="36">
        <v>0</v>
      </c>
      <c r="Q57" s="36">
        <v>0</v>
      </c>
      <c r="R57" s="38">
        <v>0</v>
      </c>
      <c r="S57" s="38">
        <v>7.95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131.38</v>
      </c>
      <c r="AB57" s="75">
        <f>-STOA!Q57</f>
        <v>0</v>
      </c>
      <c r="AC57">
        <f t="shared" si="0"/>
        <v>2.8480605554825096</v>
      </c>
      <c r="AD57">
        <f t="shared" si="1"/>
        <v>336.20676747814963</v>
      </c>
      <c r="AE57">
        <f>'IDT-1'!E57</f>
        <v>0</v>
      </c>
      <c r="AF57" s="24"/>
      <c r="AG57">
        <f t="shared" si="2"/>
        <v>336.20676747814963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2.0643518518518515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85.898132144625336</v>
      </c>
      <c r="P58" s="36">
        <v>0</v>
      </c>
      <c r="Q58" s="36">
        <v>0</v>
      </c>
      <c r="R58" s="38">
        <v>0</v>
      </c>
      <c r="S58" s="38">
        <v>7.95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131.38</v>
      </c>
      <c r="AB58" s="75">
        <f>-STOA!Q58</f>
        <v>0</v>
      </c>
      <c r="AC58">
        <f t="shared" si="0"/>
        <v>2.8480593455704084</v>
      </c>
      <c r="AD58">
        <f t="shared" si="1"/>
        <v>336.2066246509068</v>
      </c>
      <c r="AE58">
        <f>'IDT-1'!E58</f>
        <v>0</v>
      </c>
      <c r="AF58" s="24"/>
      <c r="AG58">
        <f t="shared" si="2"/>
        <v>336.2066246509068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2.0638855780691299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87.529843417816636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131.38</v>
      </c>
      <c r="AB59" s="75">
        <f>-STOA!Q59</f>
        <v>0</v>
      </c>
      <c r="AC59">
        <f t="shared" si="0"/>
        <v>2.8657938035654404</v>
      </c>
      <c r="AD59">
        <f t="shared" si="1"/>
        <v>338.30013519232034</v>
      </c>
      <c r="AE59">
        <f>'IDT-1'!E59</f>
        <v>0</v>
      </c>
      <c r="AF59" s="24"/>
      <c r="AG59">
        <f t="shared" si="2"/>
        <v>338.30013519232034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2.0638855780691299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87.697516241129335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131.38</v>
      </c>
      <c r="AB60" s="75">
        <f>-STOA!Q60</f>
        <v>0</v>
      </c>
      <c r="AC60">
        <f t="shared" si="0"/>
        <v>2.867202255281267</v>
      </c>
      <c r="AD60">
        <f t="shared" si="1"/>
        <v>338.46639956391721</v>
      </c>
      <c r="AE60">
        <f>'IDT-1'!E60</f>
        <v>0</v>
      </c>
      <c r="AF60" s="24"/>
      <c r="AG60">
        <f t="shared" si="2"/>
        <v>338.46639956391721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2.0638855780691299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87.697509162695809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131.38</v>
      </c>
      <c r="AB61" s="75">
        <f>-STOA!Q61</f>
        <v>0</v>
      </c>
      <c r="AC61">
        <f t="shared" si="0"/>
        <v>2.8672021958224256</v>
      </c>
      <c r="AD61">
        <f t="shared" si="1"/>
        <v>338.46639254494255</v>
      </c>
      <c r="AE61">
        <f>'IDT-1'!E61</f>
        <v>0</v>
      </c>
      <c r="AF61" s="24"/>
      <c r="AG61">
        <f t="shared" si="2"/>
        <v>338.46639254494255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2.0638855780691299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87.697345291258983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131.38</v>
      </c>
      <c r="AB62" s="75">
        <f>-STOA!Q62</f>
        <v>0</v>
      </c>
      <c r="AC62">
        <f t="shared" si="0"/>
        <v>2.8672008193023562</v>
      </c>
      <c r="AD62">
        <f t="shared" si="1"/>
        <v>338.46623005002579</v>
      </c>
      <c r="AE62">
        <f>'IDT-1'!E62</f>
        <v>0</v>
      </c>
      <c r="AF62" s="24"/>
      <c r="AG62">
        <f t="shared" si="2"/>
        <v>338.46623005002579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2.0638855780691299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88.835755305880838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131.38</v>
      </c>
      <c r="AB63" s="75">
        <f>-STOA!Q63</f>
        <v>0</v>
      </c>
      <c r="AC63">
        <f t="shared" si="0"/>
        <v>2.87676346342518</v>
      </c>
      <c r="AD63">
        <f t="shared" si="1"/>
        <v>339.59507742052483</v>
      </c>
      <c r="AE63">
        <f>'IDT-1'!E63</f>
        <v>0</v>
      </c>
      <c r="AF63" s="24"/>
      <c r="AG63">
        <f t="shared" si="2"/>
        <v>339.59507742052483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2.0638855780691299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87.265621107891889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131.38</v>
      </c>
      <c r="AB64" s="75">
        <f>-STOA!Q64</f>
        <v>0</v>
      </c>
      <c r="AC64">
        <f t="shared" si="0"/>
        <v>2.8635743361620722</v>
      </c>
      <c r="AD64">
        <f t="shared" si="1"/>
        <v>338.03813234979896</v>
      </c>
      <c r="AE64">
        <f>'IDT-1'!E64</f>
        <v>0</v>
      </c>
      <c r="AF64" s="24"/>
      <c r="AG64">
        <f t="shared" si="2"/>
        <v>338.03813234979896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2.0638855780691299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86.105729416840887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131.38</v>
      </c>
      <c r="AB65" s="75">
        <f>-STOA!Q65</f>
        <v>0</v>
      </c>
      <c r="AC65">
        <f t="shared" si="0"/>
        <v>2.8538312459572439</v>
      </c>
      <c r="AD65">
        <f t="shared" si="1"/>
        <v>336.88798374895276</v>
      </c>
      <c r="AE65">
        <f>'IDT-1'!E65</f>
        <v>0</v>
      </c>
      <c r="AF65" s="24"/>
      <c r="AG65">
        <f t="shared" si="2"/>
        <v>336.88798374895276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2.0638855780691299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86.555743940377482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131.38</v>
      </c>
      <c r="AB66" s="75">
        <f>-STOA!Q66</f>
        <v>0</v>
      </c>
      <c r="AC66">
        <f t="shared" si="0"/>
        <v>2.8576113679549517</v>
      </c>
      <c r="AD66">
        <f t="shared" si="1"/>
        <v>337.33421815049167</v>
      </c>
      <c r="AE66">
        <f>'IDT-1'!E66</f>
        <v>0</v>
      </c>
      <c r="AF66" s="24"/>
      <c r="AG66">
        <f t="shared" si="2"/>
        <v>337.33421815049167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2.0638855780691299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89.151217094181163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131.38</v>
      </c>
      <c r="AB67" s="75">
        <f>-STOA!Q67</f>
        <v>0</v>
      </c>
      <c r="AC67">
        <f t="shared" si="0"/>
        <v>2.8794133424469024</v>
      </c>
      <c r="AD67">
        <f t="shared" si="1"/>
        <v>339.90788932980337</v>
      </c>
      <c r="AE67">
        <f>'IDT-1'!E67</f>
        <v>0</v>
      </c>
      <c r="AF67" s="24"/>
      <c r="AG67">
        <f t="shared" si="2"/>
        <v>339.90788932980337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2.0638855780691299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90.408309647270556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131.38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2.8899729198928532</v>
      </c>
      <c r="AD68">
        <f t="shared" ref="AD68:AD98" si="4">SUM(B68:AB68,AI68:AV68)-AC68</f>
        <v>341.15442230544687</v>
      </c>
      <c r="AE68">
        <f>'IDT-1'!E68</f>
        <v>0</v>
      </c>
      <c r="AF68" s="24"/>
      <c r="AG68">
        <f t="shared" ref="AG68:AG98" si="5">SUM(AD68:AF68)</f>
        <v>341.15442230544687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2.0638855780691299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17.359999999999996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81.586219557964554</v>
      </c>
      <c r="P69" s="36">
        <v>0</v>
      </c>
      <c r="Q69" s="36">
        <v>0</v>
      </c>
      <c r="R69" s="38">
        <v>0</v>
      </c>
      <c r="S69" s="38">
        <v>0.95999999999999974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131.38</v>
      </c>
      <c r="AB69" s="75">
        <f>-STOA!Q69</f>
        <v>0</v>
      </c>
      <c r="AC69">
        <f t="shared" si="3"/>
        <v>2.7057433631426826</v>
      </c>
      <c r="AD69">
        <f t="shared" si="4"/>
        <v>319.406561772891</v>
      </c>
      <c r="AE69">
        <f>'IDT-1'!E69</f>
        <v>0</v>
      </c>
      <c r="AF69" s="24"/>
      <c r="AG69">
        <f t="shared" si="5"/>
        <v>319.406561772891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2.0643518518518515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17.359999999999996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81.586219557964554</v>
      </c>
      <c r="P70" s="36">
        <v>0</v>
      </c>
      <c r="Q70" s="36">
        <v>0</v>
      </c>
      <c r="R70" s="38">
        <v>0</v>
      </c>
      <c r="S70" s="38">
        <v>0.95999999999999974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131.38</v>
      </c>
      <c r="AB70" s="75">
        <f>-STOA!Q70</f>
        <v>0</v>
      </c>
      <c r="AC70">
        <f t="shared" si="3"/>
        <v>2.7057472798424578</v>
      </c>
      <c r="AD70">
        <f t="shared" si="4"/>
        <v>319.40702412997399</v>
      </c>
      <c r="AE70">
        <f>'IDT-1'!E70</f>
        <v>0</v>
      </c>
      <c r="AF70" s="24"/>
      <c r="AG70">
        <f t="shared" si="5"/>
        <v>319.40702412997399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2.0643518518518515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17.359999999999996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88.890673200710864</v>
      </c>
      <c r="P71" s="36">
        <v>0</v>
      </c>
      <c r="Q71" s="36">
        <v>0</v>
      </c>
      <c r="R71" s="38">
        <v>0</v>
      </c>
      <c r="S71" s="38">
        <v>7.95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131.38</v>
      </c>
      <c r="AB71" s="75">
        <f>-STOA!Q71</f>
        <v>0</v>
      </c>
      <c r="AC71">
        <f t="shared" si="3"/>
        <v>2.8258206904415264</v>
      </c>
      <c r="AD71">
        <f t="shared" si="4"/>
        <v>333.58140436212119</v>
      </c>
      <c r="AE71">
        <f>'IDT-1'!E71</f>
        <v>0</v>
      </c>
      <c r="AF71" s="24"/>
      <c r="AG71">
        <f t="shared" si="5"/>
        <v>333.58140436212119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2.0643518518518515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17.359999999999996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88.890673200710864</v>
      </c>
      <c r="P72" s="36">
        <v>0</v>
      </c>
      <c r="Q72" s="36">
        <v>0</v>
      </c>
      <c r="R72" s="38">
        <v>0</v>
      </c>
      <c r="S72" s="38">
        <v>7.95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131.38</v>
      </c>
      <c r="AB72" s="75">
        <f>-STOA!Q72</f>
        <v>0</v>
      </c>
      <c r="AC72">
        <f t="shared" si="3"/>
        <v>2.8258206904415264</v>
      </c>
      <c r="AD72">
        <f t="shared" si="4"/>
        <v>333.58140436212119</v>
      </c>
      <c r="AE72">
        <f>'IDT-1'!E72</f>
        <v>0</v>
      </c>
      <c r="AF72" s="24"/>
      <c r="AG72">
        <f t="shared" si="5"/>
        <v>333.58140436212119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2.0643518518518515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17.359999999999996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88.454500956148962</v>
      </c>
      <c r="P73" s="36">
        <v>0</v>
      </c>
      <c r="Q73" s="36">
        <v>0</v>
      </c>
      <c r="R73" s="38">
        <v>0</v>
      </c>
      <c r="S73" s="38">
        <v>7.95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131.38</v>
      </c>
      <c r="AB73" s="75">
        <f>-STOA!Q73</f>
        <v>0</v>
      </c>
      <c r="AC73">
        <f t="shared" si="3"/>
        <v>2.8221568435872069</v>
      </c>
      <c r="AD73">
        <f t="shared" si="4"/>
        <v>333.14889596441361</v>
      </c>
      <c r="AE73">
        <f>'IDT-1'!E73</f>
        <v>0</v>
      </c>
      <c r="AF73" s="24"/>
      <c r="AG73">
        <f t="shared" si="5"/>
        <v>333.14889596441361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2.0643518518518515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17.359999999999996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88.709807939733167</v>
      </c>
      <c r="P74" s="36">
        <v>0</v>
      </c>
      <c r="Q74" s="36">
        <v>0</v>
      </c>
      <c r="R74" s="38">
        <v>0</v>
      </c>
      <c r="S74" s="38">
        <v>7.95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131.38</v>
      </c>
      <c r="AB74" s="75">
        <f>-STOA!Q74</f>
        <v>0</v>
      </c>
      <c r="AC74">
        <f t="shared" si="3"/>
        <v>2.8243014222493139</v>
      </c>
      <c r="AD74">
        <f t="shared" si="4"/>
        <v>333.40205836933569</v>
      </c>
      <c r="AE74">
        <f>'IDT-1'!E74</f>
        <v>0</v>
      </c>
      <c r="AF74" s="24"/>
      <c r="AG74">
        <f t="shared" si="5"/>
        <v>333.40205836933569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1.3365</v>
      </c>
      <c r="E75">
        <f>GT_NG!S75</f>
        <v>2.0824074074074073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17.359999999999996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89.220809132017564</v>
      </c>
      <c r="P75" s="36">
        <v>0</v>
      </c>
      <c r="Q75" s="36">
        <v>0</v>
      </c>
      <c r="R75" s="38">
        <v>0</v>
      </c>
      <c r="S75" s="38">
        <v>7.95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131.38</v>
      </c>
      <c r="AB75" s="75">
        <f>-STOA!Q75</f>
        <v>0</v>
      </c>
      <c r="AC75">
        <f t="shared" si="3"/>
        <v>2.8289496189311696</v>
      </c>
      <c r="AD75">
        <f t="shared" si="4"/>
        <v>333.95076692049378</v>
      </c>
      <c r="AE75">
        <f>'IDT-1'!E75</f>
        <v>0</v>
      </c>
      <c r="AF75" s="24"/>
      <c r="AG75">
        <f t="shared" si="5"/>
        <v>333.95076692049378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1.3365</v>
      </c>
      <c r="E76">
        <f>GT_NG!S76</f>
        <v>2.0823397075365579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17.359999999999996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94.382616478154972</v>
      </c>
      <c r="P76" s="36">
        <v>0</v>
      </c>
      <c r="Q76" s="36">
        <v>0</v>
      </c>
      <c r="R76" s="38">
        <v>0</v>
      </c>
      <c r="S76" s="38">
        <v>7.95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131.38</v>
      </c>
      <c r="AB76" s="75">
        <f>-STOA!Q76</f>
        <v>0</v>
      </c>
      <c r="AC76">
        <f t="shared" si="3"/>
        <v>2.872308231959809</v>
      </c>
      <c r="AD76">
        <f t="shared" si="4"/>
        <v>339.06914795373172</v>
      </c>
      <c r="AE76">
        <f>'IDT-1'!E76</f>
        <v>0</v>
      </c>
      <c r="AF76" s="24"/>
      <c r="AG76">
        <f t="shared" si="5"/>
        <v>339.06914795373172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1.3365</v>
      </c>
      <c r="E77">
        <f>GT_NG!S77</f>
        <v>2.0823397075365579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17.359999999999996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95.774741274687756</v>
      </c>
      <c r="P77" s="36">
        <v>0</v>
      </c>
      <c r="Q77" s="36">
        <v>0</v>
      </c>
      <c r="R77" s="38">
        <v>0</v>
      </c>
      <c r="S77" s="38">
        <v>7.95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131.38</v>
      </c>
      <c r="AB77" s="75">
        <f>-STOA!Q77</f>
        <v>0</v>
      </c>
      <c r="AC77">
        <f t="shared" si="3"/>
        <v>2.8840020802506841</v>
      </c>
      <c r="AD77">
        <f t="shared" si="4"/>
        <v>340.44957890197361</v>
      </c>
      <c r="AE77">
        <f>'IDT-1'!E77</f>
        <v>0</v>
      </c>
      <c r="AF77" s="24"/>
      <c r="AG77">
        <f t="shared" si="5"/>
        <v>340.44957890197361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1.3365</v>
      </c>
      <c r="E78">
        <f>GT_NG!S78</f>
        <v>2.0823397075365579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17.359999999999996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97.815595792316785</v>
      </c>
      <c r="P78" s="36">
        <v>0</v>
      </c>
      <c r="Q78" s="36">
        <v>0</v>
      </c>
      <c r="R78" s="38">
        <v>0</v>
      </c>
      <c r="S78" s="38">
        <v>7.95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131.38</v>
      </c>
      <c r="AB78" s="75">
        <f>-STOA!Q78</f>
        <v>0</v>
      </c>
      <c r="AC78">
        <f t="shared" si="3"/>
        <v>2.9011452581987678</v>
      </c>
      <c r="AD78">
        <f t="shared" si="4"/>
        <v>342.47329024165458</v>
      </c>
      <c r="AE78">
        <f>'IDT-1'!E78</f>
        <v>0</v>
      </c>
      <c r="AF78" s="24"/>
      <c r="AG78">
        <f t="shared" si="5"/>
        <v>342.47329024165458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1.3365</v>
      </c>
      <c r="E79">
        <f>GT_NG!S79</f>
        <v>2.0823397075365579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96.815701305374802</v>
      </c>
      <c r="P79" s="36">
        <v>0</v>
      </c>
      <c r="Q79" s="36">
        <v>0</v>
      </c>
      <c r="R79" s="38">
        <v>0</v>
      </c>
      <c r="S79" s="38">
        <v>7.95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131.38</v>
      </c>
      <c r="AB79" s="75">
        <f>-STOA!Q79</f>
        <v>0</v>
      </c>
      <c r="AC79">
        <f t="shared" si="3"/>
        <v>3.61781476249958</v>
      </c>
      <c r="AD79">
        <f t="shared" si="4"/>
        <v>266.3967262504118</v>
      </c>
      <c r="AE79">
        <f>'IDT-1'!E79</f>
        <v>0</v>
      </c>
      <c r="AF79" s="24"/>
      <c r="AG79">
        <f t="shared" si="5"/>
        <v>266.3967262504118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-70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1.3365</v>
      </c>
      <c r="E80">
        <f>GT_NG!S80</f>
        <v>2.0823397075365579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97.815611783279991</v>
      </c>
      <c r="P80" s="36">
        <v>0</v>
      </c>
      <c r="Q80" s="36">
        <v>0</v>
      </c>
      <c r="R80" s="38">
        <v>0</v>
      </c>
      <c r="S80" s="38">
        <v>7.95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131.38</v>
      </c>
      <c r="AB80" s="75">
        <f>-STOA!Q80</f>
        <v>0</v>
      </c>
      <c r="AC80">
        <f t="shared" si="3"/>
        <v>3.660098641413541</v>
      </c>
      <c r="AD80">
        <f t="shared" si="4"/>
        <v>263.35435284940303</v>
      </c>
      <c r="AE80">
        <f>'IDT-1'!E80</f>
        <v>0</v>
      </c>
      <c r="AF80" s="24"/>
      <c r="AG80">
        <f t="shared" si="5"/>
        <v>263.35435284940303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-74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1.3365</v>
      </c>
      <c r="E81">
        <f>GT_NG!S81</f>
        <v>2.0823397075365579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97.815611783279991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131.38</v>
      </c>
      <c r="AB81" s="75">
        <f>-STOA!Q81</f>
        <v>0</v>
      </c>
      <c r="AC81">
        <f t="shared" si="3"/>
        <v>3.6600910948333287</v>
      </c>
      <c r="AD81">
        <f t="shared" si="4"/>
        <v>263.35346199357707</v>
      </c>
      <c r="AE81">
        <f>'IDT-1'!E81</f>
        <v>0</v>
      </c>
      <c r="AF81" s="24"/>
      <c r="AG81">
        <f t="shared" si="5"/>
        <v>263.35346199357707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-74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1.3365</v>
      </c>
      <c r="E82">
        <f>GT_NG!S82</f>
        <v>2.0823397075365579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91.890493285358346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131.38</v>
      </c>
      <c r="AB82" s="75">
        <f>-STOA!Q82</f>
        <v>0</v>
      </c>
      <c r="AC82">
        <f t="shared" si="3"/>
        <v>3.686560518974789</v>
      </c>
      <c r="AD82">
        <f t="shared" si="4"/>
        <v>248.40187407151396</v>
      </c>
      <c r="AE82">
        <f>'IDT-1'!E82</f>
        <v>0</v>
      </c>
      <c r="AF82" s="24"/>
      <c r="AG82">
        <f t="shared" si="5"/>
        <v>248.40187407151396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-83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1.3365</v>
      </c>
      <c r="E83">
        <f>GT_NG!S83</f>
        <v>2.0823397075365579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91.915046091691451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-12</v>
      </c>
      <c r="AA83" s="75">
        <f>STOA!K83</f>
        <v>131.38</v>
      </c>
      <c r="AB83" s="75">
        <f>-STOA!Q83</f>
        <v>0</v>
      </c>
      <c r="AC83">
        <f t="shared" si="3"/>
        <v>3.7375937088973212</v>
      </c>
      <c r="AD83">
        <f t="shared" si="4"/>
        <v>242.37539368792451</v>
      </c>
      <c r="AE83">
        <f>'IDT-1'!E83</f>
        <v>0</v>
      </c>
      <c r="AF83" s="24"/>
      <c r="AG83">
        <f t="shared" si="5"/>
        <v>242.37539368792451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-87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1.3365</v>
      </c>
      <c r="E84">
        <f>GT_NG!S84</f>
        <v>2.0823397075365579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91.91501263498283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-18</v>
      </c>
      <c r="AA84" s="75">
        <f>STOA!K84</f>
        <v>131.38</v>
      </c>
      <c r="AB84" s="75">
        <f>-STOA!Q84</f>
        <v>0</v>
      </c>
      <c r="AC84">
        <f t="shared" si="3"/>
        <v>3.7884203742103031</v>
      </c>
      <c r="AD84">
        <f t="shared" si="4"/>
        <v>236.32453356590295</v>
      </c>
      <c r="AE84">
        <f>'IDT-1'!E84</f>
        <v>0</v>
      </c>
      <c r="AF84" s="24"/>
      <c r="AG84">
        <f t="shared" si="5"/>
        <v>236.32453356590295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-87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1.3365</v>
      </c>
      <c r="E85">
        <f>GT_NG!S85</f>
        <v>2.0823397075365579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91.915009447467583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-25</v>
      </c>
      <c r="AA85" s="75">
        <f>STOA!K85</f>
        <v>131.38</v>
      </c>
      <c r="AB85" s="75">
        <f>-STOA!Q85</f>
        <v>0</v>
      </c>
      <c r="AC85">
        <f t="shared" si="3"/>
        <v>3.8477184515093983</v>
      </c>
      <c r="AD85">
        <f t="shared" si="4"/>
        <v>229.26523230108856</v>
      </c>
      <c r="AE85">
        <f>'IDT-1'!E85</f>
        <v>0</v>
      </c>
      <c r="AF85" s="24"/>
      <c r="AG85">
        <f t="shared" si="5"/>
        <v>229.26523230108856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-87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1.3365</v>
      </c>
      <c r="E86">
        <f>GT_NG!S86</f>
        <v>2.0823397075365579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90.610379341513891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-24</v>
      </c>
      <c r="AA86" s="75">
        <f>STOA!K86</f>
        <v>131.38</v>
      </c>
      <c r="AB86" s="75">
        <f>-STOA!Q86</f>
        <v>0</v>
      </c>
      <c r="AC86">
        <f t="shared" si="3"/>
        <v>3.836759558619387</v>
      </c>
      <c r="AD86">
        <f t="shared" si="4"/>
        <v>227.97156108802491</v>
      </c>
      <c r="AE86">
        <f>'IDT-1'!E86</f>
        <v>0</v>
      </c>
      <c r="AF86" s="24"/>
      <c r="AG86">
        <f t="shared" si="5"/>
        <v>227.97156108802491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-88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1.3365</v>
      </c>
      <c r="E87">
        <f>GT_NG!S87</f>
        <v>2.0822757111597374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91.624302872212965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-25</v>
      </c>
      <c r="AA87" s="75">
        <f>STOA!K87</f>
        <v>131.38</v>
      </c>
      <c r="AB87" s="75">
        <f>-STOA!Q87</f>
        <v>0</v>
      </c>
      <c r="AC87">
        <f t="shared" si="3"/>
        <v>3.8452759787076944</v>
      </c>
      <c r="AD87">
        <f t="shared" si="4"/>
        <v>228.97690420225885</v>
      </c>
      <c r="AE87">
        <f>'IDT-1'!E87</f>
        <v>0</v>
      </c>
      <c r="AF87" s="24"/>
      <c r="AG87">
        <f t="shared" si="5"/>
        <v>228.97690420225885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-87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1.3365</v>
      </c>
      <c r="E88">
        <f>GT_NG!S88</f>
        <v>2.0822757111597374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91.624302872212965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-29</v>
      </c>
      <c r="AA88" s="75">
        <f>STOA!K88</f>
        <v>131.38</v>
      </c>
      <c r="AB88" s="75">
        <f>-STOA!Q88</f>
        <v>0</v>
      </c>
      <c r="AC88">
        <f t="shared" si="3"/>
        <v>3.8876317673321399</v>
      </c>
      <c r="AD88">
        <f t="shared" si="4"/>
        <v>223.93454841363439</v>
      </c>
      <c r="AE88">
        <f>'IDT-1'!E88</f>
        <v>0</v>
      </c>
      <c r="AF88" s="24"/>
      <c r="AG88">
        <f t="shared" si="5"/>
        <v>223.93454841363439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-88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1.3365</v>
      </c>
      <c r="E89">
        <f>GT_NG!S89</f>
        <v>2.0822757111597374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91.624302872212965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-32</v>
      </c>
      <c r="AA89" s="75">
        <f>STOA!K89</f>
        <v>131.38</v>
      </c>
      <c r="AB89" s="75">
        <f>-STOA!Q89</f>
        <v>0</v>
      </c>
      <c r="AC89">
        <f t="shared" si="3"/>
        <v>3.904574082781918</v>
      </c>
      <c r="AD89">
        <f t="shared" si="4"/>
        <v>221.91760609818462</v>
      </c>
      <c r="AE89">
        <f>'IDT-1'!E89</f>
        <v>0</v>
      </c>
      <c r="AF89" s="24"/>
      <c r="AG89">
        <f t="shared" si="5"/>
        <v>221.91760609818462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-87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1.3365</v>
      </c>
      <c r="E90">
        <f>GT_NG!S90</f>
        <v>2.0822757111597374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92.928963211078852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-32</v>
      </c>
      <c r="AA90" s="75">
        <f>STOA!K90</f>
        <v>131.38</v>
      </c>
      <c r="AB90" s="75">
        <f>-STOA!Q90</f>
        <v>0</v>
      </c>
      <c r="AC90">
        <f t="shared" si="3"/>
        <v>3.9240043873532802</v>
      </c>
      <c r="AD90">
        <f t="shared" si="4"/>
        <v>222.20283613247912</v>
      </c>
      <c r="AE90">
        <f>'IDT-1'!E90</f>
        <v>0</v>
      </c>
      <c r="AF90" s="24"/>
      <c r="AG90">
        <f t="shared" si="5"/>
        <v>222.20283613247912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-88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1.3365</v>
      </c>
      <c r="E91">
        <f>GT_NG!S91</f>
        <v>2.0822757111597374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92.928963211078852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-35</v>
      </c>
      <c r="AA91" s="75">
        <f>STOA!K91</f>
        <v>131.38</v>
      </c>
      <c r="AB91" s="75">
        <f>-STOA!Q91</f>
        <v>0</v>
      </c>
      <c r="AC91">
        <f t="shared" si="3"/>
        <v>3.9494178605279471</v>
      </c>
      <c r="AD91">
        <f t="shared" si="4"/>
        <v>219.17742265930445</v>
      </c>
      <c r="AE91">
        <f>'IDT-1'!E91</f>
        <v>0</v>
      </c>
      <c r="AF91" s="24"/>
      <c r="AG91">
        <f t="shared" si="5"/>
        <v>219.17742265930445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-88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1.3365</v>
      </c>
      <c r="E92">
        <f>GT_NG!S92</f>
        <v>2.0822757111597374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92.928963211078852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-33</v>
      </c>
      <c r="AA92" s="75">
        <f>STOA!K92</f>
        <v>131.38</v>
      </c>
      <c r="AB92" s="75">
        <f>-STOA!Q92</f>
        <v>0</v>
      </c>
      <c r="AC92">
        <f t="shared" si="3"/>
        <v>3.9324755450781694</v>
      </c>
      <c r="AD92">
        <f t="shared" si="4"/>
        <v>221.19436497475422</v>
      </c>
      <c r="AE92">
        <f>'IDT-1'!E92</f>
        <v>0</v>
      </c>
      <c r="AF92" s="24"/>
      <c r="AG92">
        <f t="shared" si="5"/>
        <v>221.19436497475422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-88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1.3365</v>
      </c>
      <c r="E93">
        <f>GT_NG!S93</f>
        <v>2.0822757111597374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92.928963211078852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-33</v>
      </c>
      <c r="AA93" s="75">
        <f>STOA!K93</f>
        <v>131.38</v>
      </c>
      <c r="AB93" s="75">
        <f>-STOA!Q93</f>
        <v>0</v>
      </c>
      <c r="AC93">
        <f t="shared" si="3"/>
        <v>3.9324755450781694</v>
      </c>
      <c r="AD93">
        <f t="shared" si="4"/>
        <v>221.19436497475422</v>
      </c>
      <c r="AE93">
        <f>'IDT-1'!E93</f>
        <v>0</v>
      </c>
      <c r="AF93" s="24"/>
      <c r="AG93">
        <f t="shared" si="5"/>
        <v>221.19436497475422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-88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1.3365</v>
      </c>
      <c r="E94">
        <f>GT_NG!S94</f>
        <v>2.0822757111597374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91.777564307092902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-34</v>
      </c>
      <c r="AA94" s="75">
        <f>STOA!K94</f>
        <v>131.38</v>
      </c>
      <c r="AB94" s="75">
        <f>-STOA!Q94</f>
        <v>0</v>
      </c>
      <c r="AC94">
        <f t="shared" si="3"/>
        <v>3.9312749520095762</v>
      </c>
      <c r="AD94">
        <f t="shared" si="4"/>
        <v>219.0441666638369</v>
      </c>
      <c r="AE94">
        <f>'IDT-1'!E94</f>
        <v>0</v>
      </c>
      <c r="AF94" s="24"/>
      <c r="AG94">
        <f t="shared" si="5"/>
        <v>219.0441666638369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-88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1.3365</v>
      </c>
      <c r="E95">
        <f>GT_NG!S95</f>
        <v>2.0822757111597374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90.947398119079352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-39</v>
      </c>
      <c r="AA95" s="75">
        <f>STOA!K95</f>
        <v>131.38</v>
      </c>
      <c r="AB95" s="75">
        <f>-STOA!Q95</f>
        <v>0</v>
      </c>
      <c r="AC95">
        <f t="shared" si="3"/>
        <v>3.966657344654708</v>
      </c>
      <c r="AD95">
        <f t="shared" si="4"/>
        <v>213.17861808317821</v>
      </c>
      <c r="AE95">
        <f>'IDT-1'!E95</f>
        <v>0</v>
      </c>
      <c r="AF95" s="24"/>
      <c r="AG95">
        <f t="shared" si="5"/>
        <v>213.17861808317821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-88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1.3365</v>
      </c>
      <c r="E96">
        <f>GT_NG!S96</f>
        <v>2.0822757111597374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90.564244531879481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-42</v>
      </c>
      <c r="AA96" s="75">
        <f>STOA!K96</f>
        <v>131.38</v>
      </c>
      <c r="AB96" s="75">
        <f>-STOA!Q96</f>
        <v>0</v>
      </c>
      <c r="AC96">
        <f t="shared" si="3"/>
        <v>3.9888523276968968</v>
      </c>
      <c r="AD96">
        <f t="shared" si="4"/>
        <v>209.7732695129362</v>
      </c>
      <c r="AE96">
        <f>'IDT-1'!E96</f>
        <v>0</v>
      </c>
      <c r="AF96" s="24"/>
      <c r="AG96">
        <f t="shared" si="5"/>
        <v>209.7732695129362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-88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1.3365</v>
      </c>
      <c r="E97">
        <f>GT_NG!S97</f>
        <v>2.0822757111597374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90.564244531879481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-45</v>
      </c>
      <c r="AA97" s="75">
        <f>STOA!K97</f>
        <v>131.38</v>
      </c>
      <c r="AB97" s="75">
        <f>-STOA!Q97</f>
        <v>0</v>
      </c>
      <c r="AC97">
        <f t="shared" si="3"/>
        <v>4.0142658008715637</v>
      </c>
      <c r="AD97">
        <f t="shared" si="4"/>
        <v>206.74785603976153</v>
      </c>
      <c r="AE97">
        <f>'IDT-1'!E97</f>
        <v>0</v>
      </c>
      <c r="AF97" s="24"/>
      <c r="AG97">
        <f t="shared" si="5"/>
        <v>206.74785603976153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-88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1.3365</v>
      </c>
      <c r="E98">
        <f>GT_NG!S98</f>
        <v>2.0822757111597374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90.564244531879481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-46</v>
      </c>
      <c r="AA98" s="75">
        <f>STOA!K98</f>
        <v>131.38</v>
      </c>
      <c r="AB98" s="75">
        <f>-STOA!Q98</f>
        <v>0</v>
      </c>
      <c r="AC98">
        <f t="shared" si="3"/>
        <v>4.022736958596453</v>
      </c>
      <c r="AD98">
        <f t="shared" si="4"/>
        <v>205.73938488203663</v>
      </c>
      <c r="AE98">
        <f>'IDT-1'!E98</f>
        <v>0</v>
      </c>
      <c r="AF98" s="24"/>
      <c r="AG98">
        <f t="shared" si="5"/>
        <v>205.73938488203663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-88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4.9813177311939426E-2</v>
      </c>
      <c r="F99">
        <f t="shared" si="6"/>
        <v>0</v>
      </c>
      <c r="G99">
        <f t="shared" si="6"/>
        <v>2.0987999999999976</v>
      </c>
      <c r="H99">
        <f t="shared" si="6"/>
        <v>0</v>
      </c>
      <c r="I99">
        <f t="shared" si="6"/>
        <v>0.48501655484802558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2.0908378255774318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0.16334000000000024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-0.51900000000000002</v>
      </c>
      <c r="AA99" s="75">
        <f t="shared" si="6"/>
        <v>3.120229999999995</v>
      </c>
      <c r="AB99" s="75">
        <f t="shared" si="6"/>
        <v>0</v>
      </c>
      <c r="AC99">
        <f t="shared" si="6"/>
        <v>8.2177512932464891E-2</v>
      </c>
      <c r="AD99">
        <f t="shared" si="6"/>
        <v>6.2292173448049342</v>
      </c>
      <c r="AE99">
        <f t="shared" si="6"/>
        <v>0</v>
      </c>
      <c r="AG99">
        <f t="shared" si="6"/>
        <v>6.2292173448049342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-1.2095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0.23561808382485055</v>
      </c>
      <c r="AD3">
        <f>SUM(B3:AB3,AI3:AV3)-AC3</f>
        <v>27.814153800085933</v>
      </c>
      <c r="AE3">
        <f>'IDT-1'!D3</f>
        <v>0</v>
      </c>
      <c r="AF3" s="24"/>
      <c r="AG3">
        <f>SUM(AD3:AF3)</f>
        <v>27.814153800085933</v>
      </c>
      <c r="AI3" s="34">
        <f>PXIL!L3</f>
        <v>0</v>
      </c>
      <c r="AJ3" s="34">
        <f>PXIL!R3</f>
        <v>0</v>
      </c>
      <c r="AK3" s="34">
        <f>RTM_IEX!L3</f>
        <v>0.7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0.23553408382485055</v>
      </c>
      <c r="AD4">
        <f t="shared" ref="AD4:AD67" si="1">SUM(B4:AB4,AI4:AV4)-AC4</f>
        <v>27.804237800085932</v>
      </c>
      <c r="AE4">
        <f>'IDT-1'!D4</f>
        <v>0</v>
      </c>
      <c r="AF4" s="24"/>
      <c r="AG4">
        <f t="shared" ref="AG4:AG67" si="2">SUM(AD4:AF4)</f>
        <v>27.804237800085932</v>
      </c>
      <c r="AI4" s="34">
        <f>PXIL!L4</f>
        <v>0</v>
      </c>
      <c r="AJ4" s="34">
        <f>PXIL!R4</f>
        <v>0</v>
      </c>
      <c r="AK4" s="34">
        <f>RTM_IEX!L4</f>
        <v>0.69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0.23729808382485057</v>
      </c>
      <c r="AD5">
        <f t="shared" si="1"/>
        <v>28.012473800085932</v>
      </c>
      <c r="AE5">
        <f>'IDT-1'!D5</f>
        <v>0</v>
      </c>
      <c r="AF5" s="24"/>
      <c r="AG5">
        <f t="shared" si="2"/>
        <v>28.012473800085932</v>
      </c>
      <c r="AI5" s="34">
        <f>PXIL!L5</f>
        <v>0</v>
      </c>
      <c r="AJ5" s="34">
        <f>PXIL!R5</f>
        <v>0</v>
      </c>
      <c r="AK5" s="34">
        <f>RTM_IEX!L5</f>
        <v>0.9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0.23788608382485055</v>
      </c>
      <c r="AD6">
        <f t="shared" si="1"/>
        <v>28.081885800085931</v>
      </c>
      <c r="AE6">
        <f>'IDT-1'!D6</f>
        <v>0</v>
      </c>
      <c r="AF6" s="24"/>
      <c r="AG6">
        <f t="shared" si="2"/>
        <v>28.081885800085931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0.24435408382485055</v>
      </c>
      <c r="AD7">
        <f t="shared" si="1"/>
        <v>28.845417800085933</v>
      </c>
      <c r="AE7">
        <f>'IDT-1'!D7</f>
        <v>0</v>
      </c>
      <c r="AF7" s="24"/>
      <c r="AG7">
        <f t="shared" si="2"/>
        <v>28.845417800085933</v>
      </c>
      <c r="AI7" s="34">
        <f>PXIL!L7</f>
        <v>0</v>
      </c>
      <c r="AJ7" s="34">
        <f>PXIL!R7</f>
        <v>0</v>
      </c>
      <c r="AK7" s="34">
        <f>RTM_IEX!L7</f>
        <v>1.74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0.24855408382485056</v>
      </c>
      <c r="AD8">
        <f t="shared" si="1"/>
        <v>29.341217800085936</v>
      </c>
      <c r="AE8">
        <f>'IDT-1'!D8</f>
        <v>0</v>
      </c>
      <c r="AF8" s="24"/>
      <c r="AG8">
        <f t="shared" si="2"/>
        <v>29.341217800085936</v>
      </c>
      <c r="AI8" s="34">
        <f>PXIL!L8</f>
        <v>0</v>
      </c>
      <c r="AJ8" s="34">
        <f>PXIL!R8</f>
        <v>0</v>
      </c>
      <c r="AK8" s="34">
        <f>RTM_IEX!L8</f>
        <v>2.2400000000000002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0.24620208382485056</v>
      </c>
      <c r="AD9">
        <f t="shared" si="1"/>
        <v>29.063569800085933</v>
      </c>
      <c r="AE9">
        <f>'IDT-1'!D9</f>
        <v>0</v>
      </c>
      <c r="AF9" s="24"/>
      <c r="AG9">
        <f t="shared" si="2"/>
        <v>29.063569800085933</v>
      </c>
      <c r="AI9" s="34">
        <f>PXIL!L9</f>
        <v>0</v>
      </c>
      <c r="AJ9" s="34">
        <f>PXIL!R9</f>
        <v>0</v>
      </c>
      <c r="AK9" s="34">
        <f>RTM_IEX!L9</f>
        <v>1.96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0.24679008382485057</v>
      </c>
      <c r="AD10">
        <f t="shared" si="1"/>
        <v>29.132981800085933</v>
      </c>
      <c r="AE10">
        <f>'IDT-1'!D10</f>
        <v>0</v>
      </c>
      <c r="AF10" s="24"/>
      <c r="AG10">
        <f t="shared" si="2"/>
        <v>29.132981800085933</v>
      </c>
      <c r="AI10" s="34">
        <f>PXIL!L10</f>
        <v>0</v>
      </c>
      <c r="AJ10" s="34">
        <f>PXIL!R10</f>
        <v>0</v>
      </c>
      <c r="AK10" s="34">
        <f>RTM_IEX!L10</f>
        <v>2.0299999999999998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0.25325808382485054</v>
      </c>
      <c r="AD11">
        <f t="shared" si="1"/>
        <v>29.896513800085934</v>
      </c>
      <c r="AE11">
        <f>'IDT-1'!D11</f>
        <v>0</v>
      </c>
      <c r="AF11" s="24"/>
      <c r="AG11">
        <f t="shared" si="2"/>
        <v>29.896513800085934</v>
      </c>
      <c r="AI11" s="34">
        <f>PXIL!L11</f>
        <v>0</v>
      </c>
      <c r="AJ11" s="34">
        <f>PXIL!R11</f>
        <v>0</v>
      </c>
      <c r="AK11" s="34">
        <f>RTM_IEX!L11</f>
        <v>2.8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0.25384608382485058</v>
      </c>
      <c r="AD12">
        <f t="shared" si="1"/>
        <v>29.965925800085934</v>
      </c>
      <c r="AE12">
        <f>'IDT-1'!D12</f>
        <v>0</v>
      </c>
      <c r="AF12" s="24"/>
      <c r="AG12">
        <f t="shared" si="2"/>
        <v>29.965925800085934</v>
      </c>
      <c r="AI12" s="34">
        <f>PXIL!L12</f>
        <v>0</v>
      </c>
      <c r="AJ12" s="34">
        <f>PXIL!R12</f>
        <v>0</v>
      </c>
      <c r="AK12" s="34">
        <f>RTM_IEX!L12</f>
        <v>2.87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0.26039808382485058</v>
      </c>
      <c r="AD13">
        <f t="shared" si="1"/>
        <v>30.739373800085932</v>
      </c>
      <c r="AE13">
        <f>'IDT-1'!D13</f>
        <v>0</v>
      </c>
      <c r="AF13" s="24"/>
      <c r="AG13">
        <f t="shared" si="2"/>
        <v>30.739373800085932</v>
      </c>
      <c r="AI13" s="34">
        <f>PXIL!L13</f>
        <v>0</v>
      </c>
      <c r="AJ13" s="34">
        <f>PXIL!R13</f>
        <v>0</v>
      </c>
      <c r="AK13" s="34">
        <f>RTM_IEX!L13</f>
        <v>3.65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0.26056608382485058</v>
      </c>
      <c r="AD14">
        <f t="shared" si="1"/>
        <v>30.759205800085933</v>
      </c>
      <c r="AE14">
        <f>'IDT-1'!D14</f>
        <v>0</v>
      </c>
      <c r="AF14" s="24"/>
      <c r="AG14">
        <f t="shared" si="2"/>
        <v>30.759205800085933</v>
      </c>
      <c r="AI14" s="34">
        <f>PXIL!L14</f>
        <v>0</v>
      </c>
      <c r="AJ14" s="34">
        <f>PXIL!R14</f>
        <v>0</v>
      </c>
      <c r="AK14" s="34">
        <f>RTM_IEX!L14</f>
        <v>3.67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0.26207808382485054</v>
      </c>
      <c r="AD15">
        <f t="shared" si="1"/>
        <v>30.937693800085935</v>
      </c>
      <c r="AE15">
        <f>'IDT-1'!D15</f>
        <v>0</v>
      </c>
      <c r="AF15" s="24"/>
      <c r="AG15">
        <f t="shared" si="2"/>
        <v>30.937693800085935</v>
      </c>
      <c r="AI15" s="34">
        <f>PXIL!L15</f>
        <v>0</v>
      </c>
      <c r="AJ15" s="34">
        <f>PXIL!R15</f>
        <v>0</v>
      </c>
      <c r="AK15" s="34">
        <f>RTM_IEX!L15</f>
        <v>3.85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0.25418208382485058</v>
      </c>
      <c r="AD16">
        <f t="shared" si="1"/>
        <v>30.005589800085932</v>
      </c>
      <c r="AE16">
        <f>'IDT-1'!D16</f>
        <v>0</v>
      </c>
      <c r="AF16" s="24"/>
      <c r="AG16">
        <f t="shared" si="2"/>
        <v>30.005589800085932</v>
      </c>
      <c r="AI16" s="34">
        <f>PXIL!L16</f>
        <v>0</v>
      </c>
      <c r="AJ16" s="34">
        <f>PXIL!R16</f>
        <v>0</v>
      </c>
      <c r="AK16" s="34">
        <f>RTM_IEX!L16</f>
        <v>2.91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0.26216208382485057</v>
      </c>
      <c r="AD17">
        <f t="shared" si="1"/>
        <v>30.947609800085932</v>
      </c>
      <c r="AE17">
        <f>'IDT-1'!D17</f>
        <v>0</v>
      </c>
      <c r="AF17" s="24"/>
      <c r="AG17">
        <f t="shared" si="2"/>
        <v>30.947609800085932</v>
      </c>
      <c r="AI17" s="34">
        <f>PXIL!L17</f>
        <v>0</v>
      </c>
      <c r="AJ17" s="34">
        <f>PXIL!R17</f>
        <v>0</v>
      </c>
      <c r="AK17" s="34">
        <f>RTM_IEX!L17</f>
        <v>3.86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0.26216208382485057</v>
      </c>
      <c r="AD18">
        <f t="shared" si="1"/>
        <v>30.947609800085932</v>
      </c>
      <c r="AE18">
        <f>'IDT-1'!D18</f>
        <v>0</v>
      </c>
      <c r="AF18" s="24"/>
      <c r="AG18">
        <f t="shared" si="2"/>
        <v>30.947609800085932</v>
      </c>
      <c r="AI18" s="34">
        <f>PXIL!L18</f>
        <v>0</v>
      </c>
      <c r="AJ18" s="34">
        <f>PXIL!R18</f>
        <v>0</v>
      </c>
      <c r="AK18" s="34">
        <f>RTM_IEX!L18</f>
        <v>3.86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0.26157408382485053</v>
      </c>
      <c r="AD19">
        <f t="shared" si="1"/>
        <v>30.878197800085932</v>
      </c>
      <c r="AE19">
        <f>'IDT-1'!D19</f>
        <v>0</v>
      </c>
      <c r="AF19" s="24"/>
      <c r="AG19">
        <f t="shared" si="2"/>
        <v>30.878197800085932</v>
      </c>
      <c r="AI19" s="34">
        <f>PXIL!L19</f>
        <v>0</v>
      </c>
      <c r="AJ19" s="34">
        <f>PXIL!R19</f>
        <v>0</v>
      </c>
      <c r="AK19" s="34">
        <f>RTM_IEX!L19</f>
        <v>3.79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0.26216208382485057</v>
      </c>
      <c r="AD20">
        <f t="shared" si="1"/>
        <v>30.947609800085932</v>
      </c>
      <c r="AE20">
        <f>'IDT-1'!D20</f>
        <v>0</v>
      </c>
      <c r="AF20" s="24"/>
      <c r="AG20">
        <f t="shared" si="2"/>
        <v>30.947609800085932</v>
      </c>
      <c r="AI20" s="34">
        <f>PXIL!L20</f>
        <v>0</v>
      </c>
      <c r="AJ20" s="34">
        <f>PXIL!R20</f>
        <v>0</v>
      </c>
      <c r="AK20" s="34">
        <f>RTM_IEX!L20</f>
        <v>3.86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0.25645008382485057</v>
      </c>
      <c r="AD21">
        <f t="shared" si="1"/>
        <v>30.273321800085931</v>
      </c>
      <c r="AE21">
        <f>'IDT-1'!D21</f>
        <v>0</v>
      </c>
      <c r="AF21" s="24"/>
      <c r="AG21">
        <f t="shared" si="2"/>
        <v>30.273321800085931</v>
      </c>
      <c r="AI21" s="34">
        <f>PXIL!L21</f>
        <v>0</v>
      </c>
      <c r="AJ21" s="34">
        <f>PXIL!R21</f>
        <v>0</v>
      </c>
      <c r="AK21" s="34">
        <f>RTM_IEX!L21</f>
        <v>3.18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0.25292208382485054</v>
      </c>
      <c r="AD22">
        <f t="shared" si="1"/>
        <v>29.856849800085932</v>
      </c>
      <c r="AE22">
        <f>'IDT-1'!D22</f>
        <v>0</v>
      </c>
      <c r="AF22" s="24"/>
      <c r="AG22">
        <f t="shared" si="2"/>
        <v>29.856849800085932</v>
      </c>
      <c r="AI22" s="34">
        <f>PXIL!L22</f>
        <v>0</v>
      </c>
      <c r="AJ22" s="34">
        <f>PXIL!R22</f>
        <v>0</v>
      </c>
      <c r="AK22" s="34">
        <f>RTM_IEX!L22</f>
        <v>2.76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5.8397899733870391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0.2597262357764511</v>
      </c>
      <c r="AD23">
        <f t="shared" si="1"/>
        <v>30.660063737610585</v>
      </c>
      <c r="AE23">
        <f>'IDT-1'!D23</f>
        <v>0</v>
      </c>
      <c r="AF23" s="24"/>
      <c r="AG23">
        <f t="shared" si="2"/>
        <v>30.660063737610585</v>
      </c>
      <c r="AI23" s="34">
        <f>PXIL!L23</f>
        <v>0</v>
      </c>
      <c r="AJ23" s="34">
        <f>PXIL!R23</f>
        <v>0</v>
      </c>
      <c r="AK23" s="34">
        <f>RTM_IEX!L23</f>
        <v>3.57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5.8397899733870391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0.2540142357764511</v>
      </c>
      <c r="AD24">
        <f t="shared" si="1"/>
        <v>29.985775737610584</v>
      </c>
      <c r="AE24">
        <f>'IDT-1'!D24</f>
        <v>0</v>
      </c>
      <c r="AF24" s="24"/>
      <c r="AG24">
        <f t="shared" si="2"/>
        <v>29.985775737610584</v>
      </c>
      <c r="AI24" s="34">
        <f>PXIL!L24</f>
        <v>0</v>
      </c>
      <c r="AJ24" s="34">
        <f>PXIL!R24</f>
        <v>0</v>
      </c>
      <c r="AK24" s="34">
        <f>RTM_IEX!L24</f>
        <v>2.89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5.8397899733870391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0.2540142357764511</v>
      </c>
      <c r="AD25">
        <f t="shared" si="1"/>
        <v>29.985775737610584</v>
      </c>
      <c r="AE25">
        <f>'IDT-1'!D25</f>
        <v>0</v>
      </c>
      <c r="AF25" s="24"/>
      <c r="AG25">
        <f t="shared" si="2"/>
        <v>29.985775737610584</v>
      </c>
      <c r="AI25" s="34">
        <f>PXIL!L25</f>
        <v>0</v>
      </c>
      <c r="AJ25" s="34">
        <f>PXIL!R25</f>
        <v>0</v>
      </c>
      <c r="AK25" s="34">
        <f>RTM_IEX!L25</f>
        <v>2.89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5.8397899733870391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0.2540142357764511</v>
      </c>
      <c r="AD26">
        <f t="shared" si="1"/>
        <v>29.985775737610584</v>
      </c>
      <c r="AE26">
        <f>'IDT-1'!D26</f>
        <v>0</v>
      </c>
      <c r="AF26" s="24"/>
      <c r="AG26">
        <f t="shared" si="2"/>
        <v>29.985775737610584</v>
      </c>
      <c r="AI26" s="34">
        <f>PXIL!L26</f>
        <v>0</v>
      </c>
      <c r="AJ26" s="34">
        <f>PXIL!R26</f>
        <v>0</v>
      </c>
      <c r="AK26" s="34">
        <f>RTM_IEX!L26</f>
        <v>2.89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5.8397899733870391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0.2540142357764511</v>
      </c>
      <c r="AD27">
        <f t="shared" si="1"/>
        <v>29.985775737610584</v>
      </c>
      <c r="AE27">
        <f>'IDT-1'!D27</f>
        <v>0</v>
      </c>
      <c r="AF27" s="24"/>
      <c r="AG27">
        <f t="shared" si="2"/>
        <v>29.985775737610584</v>
      </c>
      <c r="AI27" s="34">
        <f>PXIL!L27</f>
        <v>0</v>
      </c>
      <c r="AJ27" s="34">
        <f>PXIL!R27</f>
        <v>0</v>
      </c>
      <c r="AK27" s="34">
        <f>RTM_IEX!L27</f>
        <v>2.89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5.8397899733870391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0.2540142357764511</v>
      </c>
      <c r="AD28">
        <f t="shared" si="1"/>
        <v>29.985775737610584</v>
      </c>
      <c r="AE28">
        <f>'IDT-1'!D28</f>
        <v>0</v>
      </c>
      <c r="AF28" s="24"/>
      <c r="AG28">
        <f t="shared" si="2"/>
        <v>29.985775737610584</v>
      </c>
      <c r="AI28" s="34">
        <f>PXIL!L28</f>
        <v>0</v>
      </c>
      <c r="AJ28" s="34">
        <f>PXIL!R28</f>
        <v>0</v>
      </c>
      <c r="AK28" s="34">
        <f>RTM_IEX!L28</f>
        <v>2.89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5.8397899733870391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3.96</v>
      </c>
      <c r="AB29" s="75">
        <f>-STOA!R29</f>
        <v>0</v>
      </c>
      <c r="AC29">
        <f t="shared" si="0"/>
        <v>0.25485423577645111</v>
      </c>
      <c r="AD29">
        <f t="shared" si="1"/>
        <v>30.084935737610586</v>
      </c>
      <c r="AE29">
        <f>'IDT-1'!D29</f>
        <v>0</v>
      </c>
      <c r="AF29" s="24"/>
      <c r="AG29">
        <f t="shared" si="2"/>
        <v>30.084935737610586</v>
      </c>
      <c r="AI29" s="34">
        <f>PXIL!L29</f>
        <v>0</v>
      </c>
      <c r="AJ29" s="34">
        <f>PXIL!R29</f>
        <v>0</v>
      </c>
      <c r="AK29" s="34">
        <f>RTM_IEX!L29</f>
        <v>2.89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5.8397899733870391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4.4399999999999995</v>
      </c>
      <c r="AB30" s="75">
        <f>-STOA!R30</f>
        <v>0</v>
      </c>
      <c r="AC30">
        <f t="shared" si="0"/>
        <v>0.25888623577645109</v>
      </c>
      <c r="AD30">
        <f t="shared" si="1"/>
        <v>30.560903737610587</v>
      </c>
      <c r="AE30">
        <f>'IDT-1'!D30</f>
        <v>0</v>
      </c>
      <c r="AF30" s="24"/>
      <c r="AG30">
        <f t="shared" si="2"/>
        <v>30.560903737610587</v>
      </c>
      <c r="AI30" s="34">
        <f>PXIL!L30</f>
        <v>0</v>
      </c>
      <c r="AJ30" s="34">
        <f>PXIL!R30</f>
        <v>0</v>
      </c>
      <c r="AK30" s="34">
        <f>RTM_IEX!L30</f>
        <v>2.89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5.8397899733870391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4.78</v>
      </c>
      <c r="AB31" s="75">
        <f>-STOA!R31</f>
        <v>0</v>
      </c>
      <c r="AC31">
        <f t="shared" si="0"/>
        <v>0.2698902357764511</v>
      </c>
      <c r="AD31">
        <f t="shared" si="1"/>
        <v>31.85989973761059</v>
      </c>
      <c r="AE31">
        <f>'IDT-1'!D31</f>
        <v>0</v>
      </c>
      <c r="AF31" s="24"/>
      <c r="AG31">
        <f t="shared" si="2"/>
        <v>31.85989973761059</v>
      </c>
      <c r="AI31" s="34">
        <f>PXIL!L31</f>
        <v>0</v>
      </c>
      <c r="AJ31" s="34">
        <f>PXIL!R31</f>
        <v>0</v>
      </c>
      <c r="AK31" s="34">
        <f>RTM_IEX!L31</f>
        <v>3.86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5.8397899733870391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5.2399999999999993</v>
      </c>
      <c r="AB32" s="75">
        <f>-STOA!R32</f>
        <v>0</v>
      </c>
      <c r="AC32">
        <f t="shared" si="0"/>
        <v>0.2818182357764511</v>
      </c>
      <c r="AD32">
        <f t="shared" si="1"/>
        <v>33.267971737610587</v>
      </c>
      <c r="AE32">
        <f>'IDT-1'!D32</f>
        <v>0</v>
      </c>
      <c r="AF32" s="24"/>
      <c r="AG32">
        <f t="shared" si="2"/>
        <v>33.267971737610587</v>
      </c>
      <c r="AI32" s="34">
        <f>PXIL!L32</f>
        <v>0</v>
      </c>
      <c r="AJ32" s="34">
        <f>PXIL!R32</f>
        <v>0</v>
      </c>
      <c r="AK32" s="34">
        <f>RTM_IEX!L32</f>
        <v>4.82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5.77</v>
      </c>
      <c r="AB33" s="75">
        <f>-STOA!R33</f>
        <v>0</v>
      </c>
      <c r="AC33">
        <f t="shared" si="0"/>
        <v>0.28627017608566324</v>
      </c>
      <c r="AD33">
        <f t="shared" si="1"/>
        <v>33.793512691255202</v>
      </c>
      <c r="AE33">
        <f>'IDT-1'!D33</f>
        <v>0</v>
      </c>
      <c r="AF33" s="24"/>
      <c r="AG33">
        <f t="shared" si="2"/>
        <v>33.793512691255202</v>
      </c>
      <c r="AI33" s="34">
        <f>PXIL!L33</f>
        <v>0</v>
      </c>
      <c r="AJ33" s="34">
        <f>PXIL!R33</f>
        <v>0</v>
      </c>
      <c r="AK33" s="34">
        <f>RTM_IEX!L33</f>
        <v>4.82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6.7399999999999993</v>
      </c>
      <c r="AB34" s="75">
        <f>-STOA!R34</f>
        <v>0</v>
      </c>
      <c r="AC34">
        <f t="shared" si="0"/>
        <v>0.28954617608566319</v>
      </c>
      <c r="AD34">
        <f t="shared" si="1"/>
        <v>34.180236691255196</v>
      </c>
      <c r="AE34">
        <f>'IDT-1'!D34</f>
        <v>0</v>
      </c>
      <c r="AF34" s="24"/>
      <c r="AG34">
        <f t="shared" si="2"/>
        <v>34.180236691255196</v>
      </c>
      <c r="AI34" s="34">
        <f>PXIL!L34</f>
        <v>0</v>
      </c>
      <c r="AJ34" s="34">
        <f>PXIL!R34</f>
        <v>0</v>
      </c>
      <c r="AK34" s="34">
        <f>RTM_IEX!L34</f>
        <v>4.24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5.8397828673408672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7.84</v>
      </c>
      <c r="AB35" s="75">
        <f>-STOA!R35</f>
        <v>0</v>
      </c>
      <c r="AC35">
        <f t="shared" si="0"/>
        <v>0.29878617608566321</v>
      </c>
      <c r="AD35">
        <f t="shared" si="1"/>
        <v>35.270996691255199</v>
      </c>
      <c r="AE35">
        <f>'IDT-1'!D35</f>
        <v>0</v>
      </c>
      <c r="AF35" s="24"/>
      <c r="AG35">
        <f t="shared" si="2"/>
        <v>35.270996691255199</v>
      </c>
      <c r="AI35" s="34">
        <f>PXIL!L35</f>
        <v>0</v>
      </c>
      <c r="AJ35" s="34">
        <f>PXIL!R35</f>
        <v>0</v>
      </c>
      <c r="AK35" s="34">
        <f>RTM_IEX!L35</f>
        <v>4.24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5.8397828673408672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8.35</v>
      </c>
      <c r="AB36" s="75">
        <f>-STOA!R36</f>
        <v>0</v>
      </c>
      <c r="AC36">
        <f t="shared" si="0"/>
        <v>0.30794217608566327</v>
      </c>
      <c r="AD36">
        <f t="shared" si="1"/>
        <v>36.351840691255205</v>
      </c>
      <c r="AE36">
        <f>'IDT-1'!D36</f>
        <v>0</v>
      </c>
      <c r="AF36" s="24"/>
      <c r="AG36">
        <f t="shared" si="2"/>
        <v>36.351840691255205</v>
      </c>
      <c r="AI36" s="34">
        <f>PXIL!L36</f>
        <v>0</v>
      </c>
      <c r="AJ36" s="34">
        <f>PXIL!R36</f>
        <v>0</v>
      </c>
      <c r="AK36" s="34">
        <f>RTM_IEX!L36</f>
        <v>4.82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5.8397828673408672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</v>
      </c>
      <c r="AB37" s="75">
        <f>-STOA!R37</f>
        <v>0</v>
      </c>
      <c r="AC37">
        <f t="shared" si="0"/>
        <v>0.31911417608566328</v>
      </c>
      <c r="AD37">
        <f t="shared" si="1"/>
        <v>37.670668691255202</v>
      </c>
      <c r="AE37">
        <f>'IDT-1'!D37</f>
        <v>0</v>
      </c>
      <c r="AF37" s="24"/>
      <c r="AG37">
        <f t="shared" si="2"/>
        <v>37.670668691255202</v>
      </c>
      <c r="AI37" s="34">
        <f>PXIL!L37</f>
        <v>0</v>
      </c>
      <c r="AJ37" s="34">
        <f>PXIL!R37</f>
        <v>0</v>
      </c>
      <c r="AK37" s="34">
        <f>RTM_IEX!L37</f>
        <v>5.5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5.8397828673408672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9.33</v>
      </c>
      <c r="AB38" s="75">
        <f>-STOA!R38</f>
        <v>0</v>
      </c>
      <c r="AC38">
        <f t="shared" si="0"/>
        <v>0.3324701760856632</v>
      </c>
      <c r="AD38">
        <f t="shared" si="1"/>
        <v>39.247312691255196</v>
      </c>
      <c r="AE38">
        <f>'IDT-1'!D38</f>
        <v>0</v>
      </c>
      <c r="AF38" s="24"/>
      <c r="AG38">
        <f t="shared" si="2"/>
        <v>39.247312691255196</v>
      </c>
      <c r="AI38" s="34">
        <f>PXIL!L38</f>
        <v>0</v>
      </c>
      <c r="AJ38" s="34">
        <f>PXIL!R38</f>
        <v>0</v>
      </c>
      <c r="AK38" s="34">
        <f>RTM_IEX!L38</f>
        <v>6.76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5.8397828673408672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9.5500000000000007</v>
      </c>
      <c r="AB39" s="75">
        <f>-STOA!R39</f>
        <v>0</v>
      </c>
      <c r="AC39">
        <f t="shared" si="0"/>
        <v>0.33994617608566324</v>
      </c>
      <c r="AD39">
        <f t="shared" si="1"/>
        <v>40.1298366912552</v>
      </c>
      <c r="AE39">
        <f>'IDT-1'!D39</f>
        <v>0</v>
      </c>
      <c r="AF39" s="24"/>
      <c r="AG39">
        <f t="shared" si="2"/>
        <v>40.1298366912552</v>
      </c>
      <c r="AI39" s="34">
        <f>PXIL!L39</f>
        <v>0</v>
      </c>
      <c r="AJ39" s="34">
        <f>PXIL!R39</f>
        <v>0</v>
      </c>
      <c r="AK39" s="34">
        <f>RTM_IEX!L39</f>
        <v>7.43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5.8397828673408672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10.06</v>
      </c>
      <c r="AB40" s="75">
        <f>-STOA!R40</f>
        <v>0</v>
      </c>
      <c r="AC40">
        <f t="shared" si="0"/>
        <v>0.35313417608566328</v>
      </c>
      <c r="AD40">
        <f t="shared" si="1"/>
        <v>41.686648691255208</v>
      </c>
      <c r="AE40">
        <f>'IDT-1'!D40</f>
        <v>0</v>
      </c>
      <c r="AF40" s="24"/>
      <c r="AG40">
        <f t="shared" si="2"/>
        <v>41.686648691255208</v>
      </c>
      <c r="AI40" s="34">
        <f>PXIL!L40</f>
        <v>0</v>
      </c>
      <c r="AJ40" s="34">
        <f>PXIL!R40</f>
        <v>0</v>
      </c>
      <c r="AK40" s="34">
        <f>RTM_IEX!L40</f>
        <v>8.49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5.8397828673408672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10.11</v>
      </c>
      <c r="AB41" s="75">
        <f>-STOA!R41</f>
        <v>0</v>
      </c>
      <c r="AC41">
        <f t="shared" si="0"/>
        <v>0.36245817608566328</v>
      </c>
      <c r="AD41">
        <f t="shared" si="1"/>
        <v>42.787324691255201</v>
      </c>
      <c r="AE41">
        <f>'IDT-1'!D41</f>
        <v>0</v>
      </c>
      <c r="AF41" s="24"/>
      <c r="AG41">
        <f t="shared" si="2"/>
        <v>42.787324691255201</v>
      </c>
      <c r="AI41" s="34">
        <f>PXIL!L41</f>
        <v>0</v>
      </c>
      <c r="AJ41" s="34">
        <f>PXIL!R41</f>
        <v>0</v>
      </c>
      <c r="AK41" s="34">
        <f>RTM_IEX!L41</f>
        <v>9.5500000000000007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5.8397828673408672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8.98</v>
      </c>
      <c r="AB42" s="75">
        <f>-STOA!R42</f>
        <v>0</v>
      </c>
      <c r="AC42">
        <f t="shared" si="0"/>
        <v>0.36187017608566324</v>
      </c>
      <c r="AD42">
        <f t="shared" si="1"/>
        <v>42.717912691255201</v>
      </c>
      <c r="AE42">
        <f>'IDT-1'!D42</f>
        <v>0</v>
      </c>
      <c r="AF42" s="24"/>
      <c r="AG42">
        <f t="shared" si="2"/>
        <v>42.717912691255201</v>
      </c>
      <c r="AI42" s="34">
        <f>PXIL!L42</f>
        <v>0</v>
      </c>
      <c r="AJ42" s="34">
        <f>PXIL!R42</f>
        <v>0</v>
      </c>
      <c r="AK42" s="34">
        <f>RTM_IEX!L42</f>
        <v>10.61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5.8397828673408672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9.98</v>
      </c>
      <c r="AB43" s="75">
        <f>-STOA!R43</f>
        <v>0</v>
      </c>
      <c r="AC43">
        <f t="shared" si="0"/>
        <v>0.37035417608566323</v>
      </c>
      <c r="AD43">
        <f t="shared" si="1"/>
        <v>43.719428691255203</v>
      </c>
      <c r="AE43">
        <f>'IDT-1'!D43</f>
        <v>0</v>
      </c>
      <c r="AF43" s="24"/>
      <c r="AG43">
        <f t="shared" si="2"/>
        <v>43.719428691255203</v>
      </c>
      <c r="AI43" s="34">
        <f>PXIL!L43</f>
        <v>0</v>
      </c>
      <c r="AJ43" s="34">
        <f>PXIL!R43</f>
        <v>0</v>
      </c>
      <c r="AK43" s="34">
        <f>RTM_IEX!L43</f>
        <v>10.62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5.8397828673408672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10.49</v>
      </c>
      <c r="AB44" s="75">
        <f>-STOA!R44</f>
        <v>0</v>
      </c>
      <c r="AC44">
        <f t="shared" si="0"/>
        <v>0.37463817608566319</v>
      </c>
      <c r="AD44">
        <f t="shared" si="1"/>
        <v>44.225144691255203</v>
      </c>
      <c r="AE44">
        <f>'IDT-1'!D44</f>
        <v>0</v>
      </c>
      <c r="AF44" s="24"/>
      <c r="AG44">
        <f t="shared" si="2"/>
        <v>44.225144691255203</v>
      </c>
      <c r="AI44" s="34">
        <f>PXIL!L44</f>
        <v>0</v>
      </c>
      <c r="AJ44" s="34">
        <f>PXIL!R44</f>
        <v>0</v>
      </c>
      <c r="AK44" s="34">
        <f>RTM_IEX!L44</f>
        <v>10.62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5.8397828673408672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10.94</v>
      </c>
      <c r="AB45" s="75">
        <f>-STOA!R45</f>
        <v>0</v>
      </c>
      <c r="AC45">
        <f t="shared" si="0"/>
        <v>0.37833417608566322</v>
      </c>
      <c r="AD45">
        <f t="shared" si="1"/>
        <v>44.661448691255195</v>
      </c>
      <c r="AE45">
        <f>'IDT-1'!D45</f>
        <v>0</v>
      </c>
      <c r="AF45" s="24"/>
      <c r="AG45">
        <f t="shared" si="2"/>
        <v>44.661448691255195</v>
      </c>
      <c r="AI45" s="34">
        <f>PXIL!L45</f>
        <v>0</v>
      </c>
      <c r="AJ45" s="34">
        <f>PXIL!R45</f>
        <v>0</v>
      </c>
      <c r="AK45" s="34">
        <f>RTM_IEX!L45</f>
        <v>10.61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5.8397828673408672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8.9700000000000006</v>
      </c>
      <c r="AB46" s="75">
        <f>-STOA!R46</f>
        <v>0</v>
      </c>
      <c r="AC46">
        <f t="shared" si="0"/>
        <v>0.37799817608566322</v>
      </c>
      <c r="AD46">
        <f t="shared" si="1"/>
        <v>44.621784691255201</v>
      </c>
      <c r="AE46">
        <f>'IDT-1'!D46</f>
        <v>0</v>
      </c>
      <c r="AF46" s="24"/>
      <c r="AG46">
        <f t="shared" si="2"/>
        <v>44.621784691255201</v>
      </c>
      <c r="AI46" s="34">
        <f>PXIL!L46</f>
        <v>0</v>
      </c>
      <c r="AJ46" s="34">
        <f>PXIL!R46</f>
        <v>0</v>
      </c>
      <c r="AK46" s="34">
        <f>RTM_IEX!L46</f>
        <v>12.54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5.8397828673408672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10.41</v>
      </c>
      <c r="AB47" s="75">
        <f>-STOA!R47</f>
        <v>0</v>
      </c>
      <c r="AC47">
        <f t="shared" si="0"/>
        <v>0.38203017608566325</v>
      </c>
      <c r="AD47">
        <f t="shared" si="1"/>
        <v>45.097752691255195</v>
      </c>
      <c r="AE47">
        <f>'IDT-1'!D47</f>
        <v>0</v>
      </c>
      <c r="AF47" s="24"/>
      <c r="AG47">
        <f t="shared" si="2"/>
        <v>45.097752691255195</v>
      </c>
      <c r="AI47" s="34">
        <f>PXIL!L47</f>
        <v>0</v>
      </c>
      <c r="AJ47" s="34">
        <f>PXIL!R47</f>
        <v>0</v>
      </c>
      <c r="AK47" s="34">
        <f>RTM_IEX!L47</f>
        <v>11.58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5.8397828673408672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8.94</v>
      </c>
      <c r="AB48" s="75">
        <f>-STOA!R48</f>
        <v>0</v>
      </c>
      <c r="AC48">
        <f t="shared" si="0"/>
        <v>0.37774617608566319</v>
      </c>
      <c r="AD48">
        <f t="shared" si="1"/>
        <v>44.592036691255196</v>
      </c>
      <c r="AE48">
        <f>'IDT-1'!D48</f>
        <v>0</v>
      </c>
      <c r="AF48" s="24"/>
      <c r="AG48">
        <f t="shared" si="2"/>
        <v>44.592036691255196</v>
      </c>
      <c r="AI48" s="34">
        <f>PXIL!L48</f>
        <v>0</v>
      </c>
      <c r="AJ48" s="34">
        <f>PXIL!R48</f>
        <v>0</v>
      </c>
      <c r="AK48" s="34">
        <f>RTM_IEX!L48</f>
        <v>12.54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5.8397828673408672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11.32</v>
      </c>
      <c r="AB49" s="75">
        <f>-STOA!R49</f>
        <v>0</v>
      </c>
      <c r="AC49">
        <f t="shared" si="0"/>
        <v>0.38967417608566324</v>
      </c>
      <c r="AD49">
        <f t="shared" si="1"/>
        <v>46.0001086912552</v>
      </c>
      <c r="AE49">
        <f>'IDT-1'!D49</f>
        <v>0</v>
      </c>
      <c r="AF49" s="24"/>
      <c r="AG49">
        <f t="shared" si="2"/>
        <v>46.0001086912552</v>
      </c>
      <c r="AI49" s="34">
        <f>PXIL!L49</f>
        <v>0</v>
      </c>
      <c r="AJ49" s="34">
        <f>PXIL!R49</f>
        <v>0</v>
      </c>
      <c r="AK49" s="34">
        <f>RTM_IEX!L49</f>
        <v>11.58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5.8397828673408672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10.78</v>
      </c>
      <c r="AB50" s="75">
        <f>-STOA!R50</f>
        <v>0</v>
      </c>
      <c r="AC50">
        <f t="shared" si="0"/>
        <v>0.39320217608566321</v>
      </c>
      <c r="AD50">
        <f t="shared" si="1"/>
        <v>46.416580691255199</v>
      </c>
      <c r="AE50">
        <f>'IDT-1'!D50</f>
        <v>0</v>
      </c>
      <c r="AF50" s="24"/>
      <c r="AG50">
        <f t="shared" si="2"/>
        <v>46.416580691255199</v>
      </c>
      <c r="AI50" s="34">
        <f>PXIL!L50</f>
        <v>0</v>
      </c>
      <c r="AJ50" s="34">
        <f>PXIL!R50</f>
        <v>0</v>
      </c>
      <c r="AK50" s="34">
        <f>RTM_IEX!L50</f>
        <v>12.54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5.8397828673408672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12.059999999999999</v>
      </c>
      <c r="AB51" s="75">
        <f>-STOA!R51</f>
        <v>0</v>
      </c>
      <c r="AC51">
        <f t="shared" si="0"/>
        <v>0.39589017608566324</v>
      </c>
      <c r="AD51">
        <f t="shared" si="1"/>
        <v>46.7338926912552</v>
      </c>
      <c r="AE51">
        <f>'IDT-1'!D51</f>
        <v>0</v>
      </c>
      <c r="AF51" s="24"/>
      <c r="AG51">
        <f t="shared" si="2"/>
        <v>46.7338926912552</v>
      </c>
      <c r="AI51" s="34">
        <f>PXIL!L51</f>
        <v>0</v>
      </c>
      <c r="AJ51" s="34">
        <f>PXIL!R51</f>
        <v>0</v>
      </c>
      <c r="AK51" s="34">
        <f>RTM_IEX!L51</f>
        <v>11.58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5.8397828673408672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12.399999999999999</v>
      </c>
      <c r="AB52" s="75">
        <f>-STOA!R52</f>
        <v>0</v>
      </c>
      <c r="AC52">
        <f t="shared" si="0"/>
        <v>0.39874617608566321</v>
      </c>
      <c r="AD52">
        <f t="shared" si="1"/>
        <v>47.071036691255195</v>
      </c>
      <c r="AE52">
        <f>'IDT-1'!D52</f>
        <v>0</v>
      </c>
      <c r="AF52" s="24"/>
      <c r="AG52">
        <f t="shared" si="2"/>
        <v>47.071036691255195</v>
      </c>
      <c r="AI52" s="34">
        <f>PXIL!L52</f>
        <v>0</v>
      </c>
      <c r="AJ52" s="34">
        <f>PXIL!R52</f>
        <v>0</v>
      </c>
      <c r="AK52" s="34">
        <f>RTM_IEX!L52</f>
        <v>11.58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5.8397828673408672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9.31</v>
      </c>
      <c r="AB53" s="75">
        <f>-STOA!R53</f>
        <v>0</v>
      </c>
      <c r="AC53">
        <f t="shared" si="0"/>
        <v>0.4132781760856632</v>
      </c>
      <c r="AD53">
        <f t="shared" si="1"/>
        <v>48.786504691255203</v>
      </c>
      <c r="AE53">
        <f>'IDT-1'!D53</f>
        <v>0</v>
      </c>
      <c r="AF53" s="24"/>
      <c r="AG53">
        <f t="shared" si="2"/>
        <v>48.786504691255203</v>
      </c>
      <c r="AI53" s="34">
        <f>PXIL!L53</f>
        <v>0</v>
      </c>
      <c r="AJ53" s="34">
        <f>PXIL!R53</f>
        <v>0</v>
      </c>
      <c r="AK53" s="34">
        <f>RTM_IEX!L53</f>
        <v>16.399999999999999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5.8397828673408672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13.25</v>
      </c>
      <c r="AB54" s="75">
        <f>-STOA!R54</f>
        <v>0</v>
      </c>
      <c r="AC54">
        <f t="shared" si="0"/>
        <v>0.4139501760856632</v>
      </c>
      <c r="AD54">
        <f t="shared" si="1"/>
        <v>48.8658326912552</v>
      </c>
      <c r="AE54">
        <f>'IDT-1'!D54</f>
        <v>0</v>
      </c>
      <c r="AF54" s="24"/>
      <c r="AG54">
        <f t="shared" si="2"/>
        <v>48.8658326912552</v>
      </c>
      <c r="AI54" s="34">
        <f>PXIL!L54</f>
        <v>0</v>
      </c>
      <c r="AJ54" s="34">
        <f>PXIL!R54</f>
        <v>0</v>
      </c>
      <c r="AK54" s="34">
        <f>RTM_IEX!L54</f>
        <v>12.54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10.02</v>
      </c>
      <c r="AB55" s="75">
        <f>-STOA!R55</f>
        <v>0</v>
      </c>
      <c r="AC55">
        <f t="shared" si="0"/>
        <v>0.41117999999999993</v>
      </c>
      <c r="AD55">
        <f t="shared" si="1"/>
        <v>48.538819999999994</v>
      </c>
      <c r="AE55">
        <f>'IDT-1'!D55</f>
        <v>0</v>
      </c>
      <c r="AF55" s="24"/>
      <c r="AG55">
        <f t="shared" si="2"/>
        <v>48.538819999999994</v>
      </c>
      <c r="AI55" s="34">
        <f>PXIL!L55</f>
        <v>0</v>
      </c>
      <c r="AJ55" s="34">
        <f>PXIL!R55</f>
        <v>0</v>
      </c>
      <c r="AK55" s="34">
        <f>RTM_IEX!L55</f>
        <v>15.44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10.14</v>
      </c>
      <c r="AB56" s="75">
        <f>-STOA!R56</f>
        <v>0</v>
      </c>
      <c r="AC56">
        <f t="shared" si="0"/>
        <v>0.41218799999999994</v>
      </c>
      <c r="AD56">
        <f t="shared" si="1"/>
        <v>48.657811999999993</v>
      </c>
      <c r="AE56">
        <f>'IDT-1'!D56</f>
        <v>0</v>
      </c>
      <c r="AF56" s="24"/>
      <c r="AG56">
        <f t="shared" si="2"/>
        <v>48.657811999999993</v>
      </c>
      <c r="AI56" s="34">
        <f>PXIL!L56</f>
        <v>0</v>
      </c>
      <c r="AJ56" s="34">
        <f>PXIL!R56</f>
        <v>0</v>
      </c>
      <c r="AK56" s="34">
        <f>RTM_IEX!L56</f>
        <v>15.44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10.52</v>
      </c>
      <c r="AB57" s="75">
        <f>-STOA!R57</f>
        <v>0</v>
      </c>
      <c r="AC57">
        <f t="shared" si="0"/>
        <v>0.41126399999999996</v>
      </c>
      <c r="AD57">
        <f t="shared" si="1"/>
        <v>48.548735999999991</v>
      </c>
      <c r="AE57">
        <f>'IDT-1'!D57</f>
        <v>0</v>
      </c>
      <c r="AF57" s="24"/>
      <c r="AG57">
        <f t="shared" si="2"/>
        <v>48.548735999999991</v>
      </c>
      <c r="AI57" s="34">
        <f>PXIL!L57</f>
        <v>0</v>
      </c>
      <c r="AJ57" s="34">
        <f>PXIL!R57</f>
        <v>0</v>
      </c>
      <c r="AK57" s="34">
        <f>RTM_IEX!L57</f>
        <v>14.95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11.51</v>
      </c>
      <c r="AB58" s="75">
        <f>-STOA!R58</f>
        <v>0</v>
      </c>
      <c r="AC58">
        <f t="shared" si="0"/>
        <v>0.41151599999999999</v>
      </c>
      <c r="AD58">
        <f t="shared" si="1"/>
        <v>48.578484000000003</v>
      </c>
      <c r="AE58">
        <f>'IDT-1'!D58</f>
        <v>0</v>
      </c>
      <c r="AF58" s="24"/>
      <c r="AG58">
        <f t="shared" si="2"/>
        <v>48.578484000000003</v>
      </c>
      <c r="AI58" s="34">
        <f>PXIL!L58</f>
        <v>0</v>
      </c>
      <c r="AJ58" s="34">
        <f>PXIL!R58</f>
        <v>0</v>
      </c>
      <c r="AK58" s="34">
        <f>RTM_IEX!L58</f>
        <v>13.99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11.75</v>
      </c>
      <c r="AB59" s="75">
        <f>-STOA!R59</f>
        <v>0</v>
      </c>
      <c r="AC59">
        <f t="shared" si="0"/>
        <v>0.41353199999999996</v>
      </c>
      <c r="AD59">
        <f t="shared" si="1"/>
        <v>48.816468</v>
      </c>
      <c r="AE59">
        <f>'IDT-1'!D59</f>
        <v>0</v>
      </c>
      <c r="AF59" s="24"/>
      <c r="AG59">
        <f t="shared" si="2"/>
        <v>48.816468</v>
      </c>
      <c r="AI59" s="34">
        <f>PXIL!L59</f>
        <v>0</v>
      </c>
      <c r="AJ59" s="34">
        <f>PXIL!R59</f>
        <v>0</v>
      </c>
      <c r="AK59" s="34">
        <f>RTM_IEX!L59</f>
        <v>13.99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11.51</v>
      </c>
      <c r="AB60" s="75">
        <f>-STOA!R60</f>
        <v>0</v>
      </c>
      <c r="AC60">
        <f t="shared" si="0"/>
        <v>0.41151599999999999</v>
      </c>
      <c r="AD60">
        <f t="shared" si="1"/>
        <v>48.578484000000003</v>
      </c>
      <c r="AE60">
        <f>'IDT-1'!D60</f>
        <v>0</v>
      </c>
      <c r="AF60" s="24"/>
      <c r="AG60">
        <f t="shared" si="2"/>
        <v>48.578484000000003</v>
      </c>
      <c r="AI60" s="34">
        <f>PXIL!L60</f>
        <v>0</v>
      </c>
      <c r="AJ60" s="34">
        <f>PXIL!R60</f>
        <v>0</v>
      </c>
      <c r="AK60" s="34">
        <f>RTM_IEX!L60</f>
        <v>13.99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8.6199999999999992</v>
      </c>
      <c r="AB61" s="75">
        <f>-STOA!R61</f>
        <v>0</v>
      </c>
      <c r="AC61">
        <f t="shared" si="0"/>
        <v>0.40345199999999992</v>
      </c>
      <c r="AD61">
        <f t="shared" si="1"/>
        <v>47.626548</v>
      </c>
      <c r="AE61">
        <f>'IDT-1'!D61</f>
        <v>0</v>
      </c>
      <c r="AF61" s="24"/>
      <c r="AG61">
        <f t="shared" si="2"/>
        <v>47.626548</v>
      </c>
      <c r="AI61" s="34">
        <f>PXIL!L61</f>
        <v>0</v>
      </c>
      <c r="AJ61" s="34">
        <f>PXIL!R61</f>
        <v>0</v>
      </c>
      <c r="AK61" s="34">
        <f>RTM_IEX!L61</f>
        <v>15.92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8.6199999999999992</v>
      </c>
      <c r="AB62" s="75">
        <f>-STOA!R62</f>
        <v>0</v>
      </c>
      <c r="AC62">
        <f t="shared" si="0"/>
        <v>0.40345199999999992</v>
      </c>
      <c r="AD62">
        <f t="shared" si="1"/>
        <v>47.626548</v>
      </c>
      <c r="AE62">
        <f>'IDT-1'!D62</f>
        <v>0</v>
      </c>
      <c r="AF62" s="24"/>
      <c r="AG62">
        <f t="shared" si="2"/>
        <v>47.626548</v>
      </c>
      <c r="AI62" s="34">
        <f>PXIL!L62</f>
        <v>0</v>
      </c>
      <c r="AJ62" s="34">
        <f>PXIL!R62</f>
        <v>0</v>
      </c>
      <c r="AK62" s="34">
        <f>RTM_IEX!L62</f>
        <v>15.92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8.92</v>
      </c>
      <c r="AB63" s="75">
        <f>-STOA!R63</f>
        <v>0</v>
      </c>
      <c r="AC63">
        <f t="shared" si="0"/>
        <v>0.40597199999999989</v>
      </c>
      <c r="AD63">
        <f t="shared" si="1"/>
        <v>47.924028</v>
      </c>
      <c r="AE63">
        <f>'IDT-1'!D63</f>
        <v>0</v>
      </c>
      <c r="AF63" s="24"/>
      <c r="AG63">
        <f t="shared" si="2"/>
        <v>47.924028</v>
      </c>
      <c r="AI63" s="34">
        <f>PXIL!L63</f>
        <v>0</v>
      </c>
      <c r="AJ63" s="34">
        <f>PXIL!R63</f>
        <v>0</v>
      </c>
      <c r="AK63" s="34">
        <f>RTM_IEX!L63</f>
        <v>15.92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9.9599999999999991</v>
      </c>
      <c r="AB64" s="75">
        <f>-STOA!R64</f>
        <v>0</v>
      </c>
      <c r="AC64">
        <f t="shared" si="0"/>
        <v>0.40655999999999992</v>
      </c>
      <c r="AD64">
        <f t="shared" si="1"/>
        <v>47.993439999999993</v>
      </c>
      <c r="AE64">
        <f>'IDT-1'!D64</f>
        <v>0</v>
      </c>
      <c r="AF64" s="24"/>
      <c r="AG64">
        <f t="shared" si="2"/>
        <v>47.993439999999993</v>
      </c>
      <c r="AI64" s="34">
        <f>PXIL!L64</f>
        <v>0</v>
      </c>
      <c r="AJ64" s="34">
        <f>PXIL!R64</f>
        <v>0</v>
      </c>
      <c r="AK64" s="34">
        <f>RTM_IEX!L64</f>
        <v>14.95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8.84</v>
      </c>
      <c r="AB65" s="75">
        <f>-STOA!R65</f>
        <v>0</v>
      </c>
      <c r="AC65">
        <f t="shared" si="0"/>
        <v>0.40529999999999999</v>
      </c>
      <c r="AD65">
        <f t="shared" si="1"/>
        <v>47.844700000000003</v>
      </c>
      <c r="AE65">
        <f>'IDT-1'!D65</f>
        <v>0</v>
      </c>
      <c r="AF65" s="24"/>
      <c r="AG65">
        <f t="shared" si="2"/>
        <v>47.844700000000003</v>
      </c>
      <c r="AI65" s="34">
        <f>PXIL!L65</f>
        <v>0</v>
      </c>
      <c r="AJ65" s="34">
        <f>PXIL!R65</f>
        <v>0</v>
      </c>
      <c r="AK65" s="34">
        <f>RTM_IEX!L65</f>
        <v>15.92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6.9799999999999995</v>
      </c>
      <c r="AB66" s="75">
        <f>-STOA!R66</f>
        <v>0</v>
      </c>
      <c r="AC66">
        <f t="shared" si="0"/>
        <v>0.40991999999999995</v>
      </c>
      <c r="AD66">
        <f t="shared" si="1"/>
        <v>48.390079999999998</v>
      </c>
      <c r="AE66">
        <f>'IDT-1'!D66</f>
        <v>0</v>
      </c>
      <c r="AF66" s="24"/>
      <c r="AG66">
        <f t="shared" si="2"/>
        <v>48.390079999999998</v>
      </c>
      <c r="AI66" s="34">
        <f>PXIL!L66</f>
        <v>0</v>
      </c>
      <c r="AJ66" s="34">
        <f>PXIL!R66</f>
        <v>0</v>
      </c>
      <c r="AK66" s="34">
        <f>RTM_IEX!L66</f>
        <v>18.329999999999998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6.6599999999999993</v>
      </c>
      <c r="AB67" s="75">
        <f>-STOA!R67</f>
        <v>0</v>
      </c>
      <c r="AC67">
        <f t="shared" si="0"/>
        <v>0.39908399999999999</v>
      </c>
      <c r="AD67">
        <f t="shared" si="1"/>
        <v>47.110915999999996</v>
      </c>
      <c r="AE67">
        <f>'IDT-1'!D67</f>
        <v>0</v>
      </c>
      <c r="AF67" s="24"/>
      <c r="AG67">
        <f t="shared" si="2"/>
        <v>47.110915999999996</v>
      </c>
      <c r="AI67" s="34">
        <f>PXIL!L67</f>
        <v>0</v>
      </c>
      <c r="AJ67" s="34">
        <f>PXIL!R67</f>
        <v>0</v>
      </c>
      <c r="AK67" s="34">
        <f>RTM_IEX!L67</f>
        <v>17.36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6.68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0.39925199999999994</v>
      </c>
      <c r="AD68">
        <f t="shared" ref="AD68:AD98" si="4">SUM(B68:AB68,AI68:AV68)-AC68</f>
        <v>47.130748000000004</v>
      </c>
      <c r="AE68">
        <f>'IDT-1'!D68</f>
        <v>0</v>
      </c>
      <c r="AF68" s="24"/>
      <c r="AG68">
        <f t="shared" ref="AG68:AG98" si="5">SUM(AD68:AF68)</f>
        <v>47.130748000000004</v>
      </c>
      <c r="AI68" s="34">
        <f>PXIL!L68</f>
        <v>0</v>
      </c>
      <c r="AJ68" s="34">
        <f>PXIL!R68</f>
        <v>0</v>
      </c>
      <c r="AK68" s="34">
        <f>RTM_IEX!L68</f>
        <v>17.36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6.4799999999999995</v>
      </c>
      <c r="AB69" s="75">
        <f>-STOA!R69</f>
        <v>0</v>
      </c>
      <c r="AC69">
        <f t="shared" si="3"/>
        <v>0.38950799999999997</v>
      </c>
      <c r="AD69">
        <f t="shared" si="4"/>
        <v>45.980491999999998</v>
      </c>
      <c r="AE69">
        <f>'IDT-1'!D69</f>
        <v>0</v>
      </c>
      <c r="AF69" s="24"/>
      <c r="AG69">
        <f t="shared" si="5"/>
        <v>45.980491999999998</v>
      </c>
      <c r="AI69" s="34">
        <f>PXIL!L69</f>
        <v>0</v>
      </c>
      <c r="AJ69" s="34">
        <f>PXIL!R69</f>
        <v>0</v>
      </c>
      <c r="AK69" s="34">
        <f>RTM_IEX!L69</f>
        <v>16.399999999999999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6.02</v>
      </c>
      <c r="AB70" s="75">
        <f>-STOA!R70</f>
        <v>0</v>
      </c>
      <c r="AC70">
        <f t="shared" si="3"/>
        <v>0.38564399999999993</v>
      </c>
      <c r="AD70">
        <f t="shared" si="4"/>
        <v>45.524355999999997</v>
      </c>
      <c r="AE70">
        <f>'IDT-1'!D70</f>
        <v>0</v>
      </c>
      <c r="AF70" s="24"/>
      <c r="AG70">
        <f t="shared" si="5"/>
        <v>45.524355999999997</v>
      </c>
      <c r="AI70" s="34">
        <f>PXIL!L70</f>
        <v>0</v>
      </c>
      <c r="AJ70" s="34">
        <f>PXIL!R70</f>
        <v>0</v>
      </c>
      <c r="AK70" s="34">
        <f>RTM_IEX!L70</f>
        <v>16.399999999999999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5.83</v>
      </c>
      <c r="AB71" s="75">
        <f>-STOA!R71</f>
        <v>0</v>
      </c>
      <c r="AC71">
        <f t="shared" si="3"/>
        <v>0.37598399999999998</v>
      </c>
      <c r="AD71">
        <f t="shared" si="4"/>
        <v>44.384015999999995</v>
      </c>
      <c r="AE71">
        <f>'IDT-1'!D71</f>
        <v>0</v>
      </c>
      <c r="AF71" s="24"/>
      <c r="AG71">
        <f t="shared" si="5"/>
        <v>44.384015999999995</v>
      </c>
      <c r="AI71" s="34">
        <f>PXIL!L71</f>
        <v>0</v>
      </c>
      <c r="AJ71" s="34">
        <f>PXIL!R71</f>
        <v>0</v>
      </c>
      <c r="AK71" s="34">
        <f>RTM_IEX!L71</f>
        <v>15.44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5.77</v>
      </c>
      <c r="AB72" s="75">
        <f>-STOA!R72</f>
        <v>0</v>
      </c>
      <c r="AC72">
        <f t="shared" si="3"/>
        <v>0.36329999999999996</v>
      </c>
      <c r="AD72">
        <f t="shared" si="4"/>
        <v>42.886699999999998</v>
      </c>
      <c r="AE72">
        <f>'IDT-1'!D72</f>
        <v>0</v>
      </c>
      <c r="AF72" s="24"/>
      <c r="AG72">
        <f t="shared" si="5"/>
        <v>42.886699999999998</v>
      </c>
      <c r="AI72" s="34">
        <f>PXIL!L72</f>
        <v>0</v>
      </c>
      <c r="AJ72" s="34">
        <f>PXIL!R72</f>
        <v>0</v>
      </c>
      <c r="AK72" s="34">
        <f>RTM_IEX!L72</f>
        <v>13.99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5.14</v>
      </c>
      <c r="AB73" s="75">
        <f>-STOA!R73</f>
        <v>0</v>
      </c>
      <c r="AC73">
        <f t="shared" si="3"/>
        <v>0.34582799999999997</v>
      </c>
      <c r="AD73">
        <f t="shared" si="4"/>
        <v>40.824172000000004</v>
      </c>
      <c r="AE73">
        <f>'IDT-1'!D73</f>
        <v>0</v>
      </c>
      <c r="AF73" s="24"/>
      <c r="AG73">
        <f t="shared" si="5"/>
        <v>40.824172000000004</v>
      </c>
      <c r="AI73" s="34">
        <f>PXIL!L73</f>
        <v>0</v>
      </c>
      <c r="AJ73" s="34">
        <f>PXIL!R73</f>
        <v>0</v>
      </c>
      <c r="AK73" s="34">
        <f>RTM_IEX!L73</f>
        <v>12.54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4.91</v>
      </c>
      <c r="AB74" s="75">
        <f>-STOA!R74</f>
        <v>0</v>
      </c>
      <c r="AC74">
        <f t="shared" si="3"/>
        <v>0.32768399999999998</v>
      </c>
      <c r="AD74">
        <f t="shared" si="4"/>
        <v>38.682316</v>
      </c>
      <c r="AE74">
        <f>'IDT-1'!D74</f>
        <v>0</v>
      </c>
      <c r="AF74" s="24"/>
      <c r="AG74">
        <f t="shared" si="5"/>
        <v>38.682316</v>
      </c>
      <c r="AI74" s="34">
        <f>PXIL!L74</f>
        <v>0</v>
      </c>
      <c r="AJ74" s="34">
        <f>PXIL!R74</f>
        <v>0</v>
      </c>
      <c r="AK74" s="34">
        <f>RTM_IEX!L74</f>
        <v>10.61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4.6899999999999995</v>
      </c>
      <c r="AB75" s="75">
        <f>-STOA!R75</f>
        <v>0</v>
      </c>
      <c r="AC75">
        <f t="shared" si="3"/>
        <v>0.31777199999999994</v>
      </c>
      <c r="AD75">
        <f t="shared" si="4"/>
        <v>37.512228</v>
      </c>
      <c r="AE75">
        <f>'IDT-1'!D75</f>
        <v>0</v>
      </c>
      <c r="AF75" s="24"/>
      <c r="AG75">
        <f t="shared" si="5"/>
        <v>37.512228</v>
      </c>
      <c r="AI75" s="34">
        <f>PXIL!L75</f>
        <v>0</v>
      </c>
      <c r="AJ75" s="34">
        <f>PXIL!R75</f>
        <v>0</v>
      </c>
      <c r="AK75" s="34">
        <f>RTM_IEX!L75</f>
        <v>9.65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4.37</v>
      </c>
      <c r="AB76" s="75">
        <f>-STOA!R76</f>
        <v>0</v>
      </c>
      <c r="AC76">
        <f t="shared" si="3"/>
        <v>0.30693599999999999</v>
      </c>
      <c r="AD76">
        <f t="shared" si="4"/>
        <v>36.233063999999999</v>
      </c>
      <c r="AE76">
        <f>'IDT-1'!D76</f>
        <v>0</v>
      </c>
      <c r="AF76" s="24"/>
      <c r="AG76">
        <f t="shared" si="5"/>
        <v>36.233063999999999</v>
      </c>
      <c r="AI76" s="34">
        <f>PXIL!L76</f>
        <v>0</v>
      </c>
      <c r="AJ76" s="34">
        <f>PXIL!R76</f>
        <v>0</v>
      </c>
      <c r="AK76" s="34">
        <f>RTM_IEX!L76</f>
        <v>8.68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4.13</v>
      </c>
      <c r="AB77" s="75">
        <f>-STOA!R77</f>
        <v>0</v>
      </c>
      <c r="AC77">
        <f t="shared" si="3"/>
        <v>0.30491999999999997</v>
      </c>
      <c r="AD77">
        <f t="shared" si="4"/>
        <v>35.995079999999994</v>
      </c>
      <c r="AE77">
        <f>'IDT-1'!D77</f>
        <v>0</v>
      </c>
      <c r="AF77" s="24"/>
      <c r="AG77">
        <f t="shared" si="5"/>
        <v>35.995079999999994</v>
      </c>
      <c r="AI77" s="34">
        <f>PXIL!L77</f>
        <v>0</v>
      </c>
      <c r="AJ77" s="34">
        <f>PXIL!R77</f>
        <v>0</v>
      </c>
      <c r="AK77" s="34">
        <f>RTM_IEX!L77</f>
        <v>8.68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3.9799999999999995</v>
      </c>
      <c r="AB78" s="75">
        <f>-STOA!R78</f>
        <v>0</v>
      </c>
      <c r="AC78">
        <f t="shared" si="3"/>
        <v>0.30365999999999999</v>
      </c>
      <c r="AD78">
        <f t="shared" si="4"/>
        <v>35.846339999999998</v>
      </c>
      <c r="AE78">
        <f>'IDT-1'!D78</f>
        <v>0</v>
      </c>
      <c r="AF78" s="24"/>
      <c r="AG78">
        <f t="shared" si="5"/>
        <v>35.846339999999998</v>
      </c>
      <c r="AI78" s="34">
        <f>PXIL!L78</f>
        <v>0</v>
      </c>
      <c r="AJ78" s="34">
        <f>PXIL!R78</f>
        <v>0</v>
      </c>
      <c r="AK78" s="34">
        <f>RTM_IEX!L78</f>
        <v>8.68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0.29458799999999996</v>
      </c>
      <c r="AD79">
        <f t="shared" si="4"/>
        <v>34.775412000000003</v>
      </c>
      <c r="AE79">
        <f>'IDT-1'!D79</f>
        <v>0</v>
      </c>
      <c r="AF79" s="24"/>
      <c r="AG79">
        <f t="shared" si="5"/>
        <v>34.775412000000003</v>
      </c>
      <c r="AI79" s="34">
        <f>PXIL!L79</f>
        <v>0</v>
      </c>
      <c r="AJ79" s="34">
        <f>PXIL!R79</f>
        <v>0</v>
      </c>
      <c r="AK79" s="34">
        <f>RTM_IEX!L79</f>
        <v>7.72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0.29450399999999999</v>
      </c>
      <c r="AD80">
        <f t="shared" si="4"/>
        <v>34.765495999999992</v>
      </c>
      <c r="AE80">
        <f>'IDT-1'!D80</f>
        <v>0</v>
      </c>
      <c r="AF80" s="24"/>
      <c r="AG80">
        <f t="shared" si="5"/>
        <v>34.765495999999992</v>
      </c>
      <c r="AI80" s="34">
        <f>PXIL!L80</f>
        <v>0</v>
      </c>
      <c r="AJ80" s="34">
        <f>PXIL!R80</f>
        <v>0</v>
      </c>
      <c r="AK80" s="34">
        <f>RTM_IEX!L80</f>
        <v>7.71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0.25897008382485054</v>
      </c>
      <c r="AD81">
        <f t="shared" si="4"/>
        <v>30.570801800085935</v>
      </c>
      <c r="AE81">
        <f>'IDT-1'!D81</f>
        <v>0</v>
      </c>
      <c r="AF81" s="24"/>
      <c r="AG81">
        <f t="shared" si="5"/>
        <v>30.570801800085935</v>
      </c>
      <c r="AI81" s="34">
        <f>PXIL!L81</f>
        <v>0</v>
      </c>
      <c r="AJ81" s="34">
        <f>PXIL!R81</f>
        <v>0</v>
      </c>
      <c r="AK81" s="34">
        <f>RTM_IEX!L81</f>
        <v>3.48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0.26048208382485055</v>
      </c>
      <c r="AD82">
        <f t="shared" si="4"/>
        <v>30.749289800085933</v>
      </c>
      <c r="AE82">
        <f>'IDT-1'!D82</f>
        <v>0</v>
      </c>
      <c r="AF82" s="24"/>
      <c r="AG82">
        <f t="shared" si="5"/>
        <v>30.749289800085933</v>
      </c>
      <c r="AI82" s="34">
        <f>PXIL!L82</f>
        <v>0</v>
      </c>
      <c r="AJ82" s="34">
        <f>PXIL!R82</f>
        <v>0</v>
      </c>
      <c r="AK82" s="34">
        <f>RTM_IEX!L82</f>
        <v>3.66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0.25653408382485055</v>
      </c>
      <c r="AD83">
        <f t="shared" si="4"/>
        <v>30.283237800085935</v>
      </c>
      <c r="AE83">
        <f>'IDT-1'!D83</f>
        <v>0</v>
      </c>
      <c r="AF83" s="24"/>
      <c r="AG83">
        <f t="shared" si="5"/>
        <v>30.283237800085935</v>
      </c>
      <c r="AI83" s="34">
        <f>PXIL!L83</f>
        <v>0</v>
      </c>
      <c r="AJ83" s="34">
        <f>PXIL!R83</f>
        <v>0</v>
      </c>
      <c r="AK83" s="34">
        <f>RTM_IEX!L83</f>
        <v>3.19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0.25569408382485054</v>
      </c>
      <c r="AD84">
        <f t="shared" si="4"/>
        <v>30.184077800085934</v>
      </c>
      <c r="AE84">
        <f>'IDT-1'!D84</f>
        <v>0</v>
      </c>
      <c r="AF84" s="24"/>
      <c r="AG84">
        <f t="shared" si="5"/>
        <v>30.184077800085934</v>
      </c>
      <c r="AI84" s="34">
        <f>PXIL!L84</f>
        <v>0</v>
      </c>
      <c r="AJ84" s="34">
        <f>PXIL!R84</f>
        <v>0</v>
      </c>
      <c r="AK84" s="34">
        <f>RTM_IEX!L84</f>
        <v>3.09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0.24536208382485056</v>
      </c>
      <c r="AD85">
        <f t="shared" si="4"/>
        <v>28.964409800085932</v>
      </c>
      <c r="AE85">
        <f>'IDT-1'!D85</f>
        <v>0</v>
      </c>
      <c r="AF85" s="24"/>
      <c r="AG85">
        <f t="shared" si="5"/>
        <v>28.964409800085932</v>
      </c>
      <c r="AI85" s="34">
        <f>PXIL!L85</f>
        <v>0</v>
      </c>
      <c r="AJ85" s="34">
        <f>PXIL!R85</f>
        <v>0</v>
      </c>
      <c r="AK85" s="34">
        <f>RTM_IEX!L85</f>
        <v>1.86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0.24511008382485056</v>
      </c>
      <c r="AD86">
        <f t="shared" si="4"/>
        <v>28.93466180008593</v>
      </c>
      <c r="AE86">
        <f>'IDT-1'!D86</f>
        <v>0</v>
      </c>
      <c r="AF86" s="24"/>
      <c r="AG86">
        <f t="shared" si="5"/>
        <v>28.93466180008593</v>
      </c>
      <c r="AI86" s="34">
        <f>PXIL!L86</f>
        <v>0</v>
      </c>
      <c r="AJ86" s="34">
        <f>PXIL!R86</f>
        <v>0</v>
      </c>
      <c r="AK86" s="34">
        <f>RTM_IEX!L86</f>
        <v>1.83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0.24007008382485057</v>
      </c>
      <c r="AD87">
        <f t="shared" si="4"/>
        <v>28.339701800085933</v>
      </c>
      <c r="AE87">
        <f>'IDT-1'!D87</f>
        <v>0</v>
      </c>
      <c r="AF87" s="24"/>
      <c r="AG87">
        <f t="shared" si="5"/>
        <v>28.339701800085933</v>
      </c>
      <c r="AI87" s="34">
        <f>PXIL!L87</f>
        <v>0</v>
      </c>
      <c r="AJ87" s="34">
        <f>PXIL!R87</f>
        <v>0</v>
      </c>
      <c r="AK87" s="34">
        <f>RTM_IEX!L87</f>
        <v>1.23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0.23931408382485056</v>
      </c>
      <c r="AD88">
        <f t="shared" si="4"/>
        <v>28.250457800085933</v>
      </c>
      <c r="AE88">
        <f>'IDT-1'!D88</f>
        <v>0</v>
      </c>
      <c r="AF88" s="24"/>
      <c r="AG88">
        <f t="shared" si="5"/>
        <v>28.250457800085933</v>
      </c>
      <c r="AI88" s="34">
        <f>PXIL!L88</f>
        <v>0</v>
      </c>
      <c r="AJ88" s="34">
        <f>PXIL!R88</f>
        <v>0</v>
      </c>
      <c r="AK88" s="34">
        <f>RTM_IEX!L88</f>
        <v>1.1399999999999999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0.23889408382485056</v>
      </c>
      <c r="AD89">
        <f t="shared" si="4"/>
        <v>28.200877800085934</v>
      </c>
      <c r="AE89">
        <f>'IDT-1'!D89</f>
        <v>0</v>
      </c>
      <c r="AF89" s="24"/>
      <c r="AG89">
        <f t="shared" si="5"/>
        <v>28.200877800085934</v>
      </c>
      <c r="AI89" s="34">
        <f>PXIL!L89</f>
        <v>0</v>
      </c>
      <c r="AJ89" s="34">
        <f>PXIL!R89</f>
        <v>0</v>
      </c>
      <c r="AK89" s="34">
        <f>RTM_IEX!L89</f>
        <v>1.0900000000000001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0.23847408382485055</v>
      </c>
      <c r="AD90">
        <f t="shared" si="4"/>
        <v>28.151297800085931</v>
      </c>
      <c r="AE90">
        <f>'IDT-1'!D90</f>
        <v>0</v>
      </c>
      <c r="AF90" s="24"/>
      <c r="AG90">
        <f t="shared" si="5"/>
        <v>28.151297800085931</v>
      </c>
      <c r="AI90" s="34">
        <f>PXIL!L90</f>
        <v>0</v>
      </c>
      <c r="AJ90" s="34">
        <f>PXIL!R90</f>
        <v>0</v>
      </c>
      <c r="AK90" s="34">
        <f>RTM_IEX!L90</f>
        <v>1.04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0.23755008382485054</v>
      </c>
      <c r="AD91">
        <f t="shared" si="4"/>
        <v>28.042221800085933</v>
      </c>
      <c r="AE91">
        <f>'IDT-1'!D91</f>
        <v>0</v>
      </c>
      <c r="AF91" s="24"/>
      <c r="AG91">
        <f t="shared" si="5"/>
        <v>28.042221800085933</v>
      </c>
      <c r="AI91" s="34">
        <f>PXIL!L91</f>
        <v>0</v>
      </c>
      <c r="AJ91" s="34">
        <f>PXIL!R91</f>
        <v>0</v>
      </c>
      <c r="AK91" s="34">
        <f>RTM_IEX!L91</f>
        <v>0.93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0.23679408382485057</v>
      </c>
      <c r="AD92">
        <f t="shared" si="4"/>
        <v>27.952977800085932</v>
      </c>
      <c r="AE92">
        <f>'IDT-1'!D92</f>
        <v>0</v>
      </c>
      <c r="AF92" s="24"/>
      <c r="AG92">
        <f t="shared" si="5"/>
        <v>27.952977800085932</v>
      </c>
      <c r="AI92" s="34">
        <f>PXIL!L92</f>
        <v>0</v>
      </c>
      <c r="AJ92" s="34">
        <f>PXIL!R92</f>
        <v>0</v>
      </c>
      <c r="AK92" s="34">
        <f>RTM_IEX!L92</f>
        <v>0.84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0.23452608382485055</v>
      </c>
      <c r="AD93">
        <f t="shared" si="4"/>
        <v>27.685245800085934</v>
      </c>
      <c r="AE93">
        <f>'IDT-1'!D93</f>
        <v>0</v>
      </c>
      <c r="AF93" s="24"/>
      <c r="AG93">
        <f t="shared" si="5"/>
        <v>27.685245800085934</v>
      </c>
      <c r="AI93" s="34">
        <f>PXIL!L93</f>
        <v>0</v>
      </c>
      <c r="AJ93" s="34">
        <f>PXIL!R93</f>
        <v>0</v>
      </c>
      <c r="AK93" s="34">
        <f>RTM_IEX!L93</f>
        <v>0.56999999999999995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0.23461008382485055</v>
      </c>
      <c r="AD94">
        <f t="shared" si="4"/>
        <v>27.695161800085931</v>
      </c>
      <c r="AE94">
        <f>'IDT-1'!D94</f>
        <v>0</v>
      </c>
      <c r="AF94" s="24"/>
      <c r="AG94">
        <f t="shared" si="5"/>
        <v>27.695161800085931</v>
      </c>
      <c r="AI94" s="34">
        <f>PXIL!L94</f>
        <v>0</v>
      </c>
      <c r="AJ94" s="34">
        <f>PXIL!R94</f>
        <v>0</v>
      </c>
      <c r="AK94" s="34">
        <f>RTM_IEX!L94</f>
        <v>0.57999999999999996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0.23486208382485055</v>
      </c>
      <c r="AD95">
        <f t="shared" si="4"/>
        <v>27.724909800085932</v>
      </c>
      <c r="AE95">
        <f>'IDT-1'!D95</f>
        <v>0</v>
      </c>
      <c r="AF95" s="24"/>
      <c r="AG95">
        <f t="shared" si="5"/>
        <v>27.724909800085932</v>
      </c>
      <c r="AI95" s="34">
        <f>PXIL!L95</f>
        <v>0</v>
      </c>
      <c r="AJ95" s="34">
        <f>PXIL!R95</f>
        <v>0</v>
      </c>
      <c r="AK95" s="34">
        <f>RTM_IEX!L95</f>
        <v>0.61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0.23486208382485055</v>
      </c>
      <c r="AD96">
        <f t="shared" si="4"/>
        <v>27.724909800085932</v>
      </c>
      <c r="AE96">
        <f>'IDT-1'!D96</f>
        <v>0</v>
      </c>
      <c r="AF96" s="24"/>
      <c r="AG96">
        <f t="shared" si="5"/>
        <v>27.724909800085932</v>
      </c>
      <c r="AI96" s="34">
        <f>PXIL!L96</f>
        <v>0</v>
      </c>
      <c r="AJ96" s="34">
        <f>PXIL!R96</f>
        <v>0</v>
      </c>
      <c r="AK96" s="34">
        <f>RTM_IEX!L96</f>
        <v>0.61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0.23486208382485055</v>
      </c>
      <c r="AD97">
        <f t="shared" si="4"/>
        <v>27.724909800085932</v>
      </c>
      <c r="AE97">
        <f>'IDT-1'!D97</f>
        <v>0</v>
      </c>
      <c r="AF97" s="24"/>
      <c r="AG97">
        <f t="shared" si="5"/>
        <v>27.724909800085932</v>
      </c>
      <c r="AI97" s="34">
        <f>PXIL!L97</f>
        <v>0</v>
      </c>
      <c r="AJ97" s="34">
        <f>PXIL!R97</f>
        <v>0</v>
      </c>
      <c r="AK97" s="34">
        <f>RTM_IEX!L97</f>
        <v>0.61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0.23444208382485054</v>
      </c>
      <c r="AD98">
        <f t="shared" si="4"/>
        <v>27.675329800085933</v>
      </c>
      <c r="AE98">
        <f>'IDT-1'!D98</f>
        <v>0</v>
      </c>
      <c r="AF98" s="24"/>
      <c r="AG98">
        <f t="shared" si="5"/>
        <v>27.675329800085933</v>
      </c>
      <c r="AI98" s="34">
        <f>PXIL!L98</f>
        <v>0</v>
      </c>
      <c r="AJ98" s="34">
        <f>PXIL!R98</f>
        <v>0</v>
      </c>
      <c r="AK98" s="34">
        <f>RTM_IEX!L98</f>
        <v>0.56000000000000005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0.42360000000000064</v>
      </c>
      <c r="H99">
        <f t="shared" si="6"/>
        <v>0</v>
      </c>
      <c r="I99">
        <f t="shared" si="6"/>
        <v>0.14015611360099461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0.14815250000000002</v>
      </c>
      <c r="AB99" s="75">
        <f t="shared" si="6"/>
        <v>0</v>
      </c>
      <c r="AC99">
        <f t="shared" si="6"/>
        <v>7.4056383542483555E-3</v>
      </c>
      <c r="AD99">
        <f t="shared" si="6"/>
        <v>0.8742179752467466</v>
      </c>
      <c r="AE99">
        <f t="shared" ref="AE99:AT99" si="7">SUM(AE3:AE98)/4000</f>
        <v>0</v>
      </c>
      <c r="AG99">
        <f t="shared" si="7"/>
        <v>0.8742179752467466</v>
      </c>
      <c r="AI99">
        <f t="shared" si="7"/>
        <v>0</v>
      </c>
      <c r="AJ99">
        <f t="shared" si="7"/>
        <v>0</v>
      </c>
      <c r="AK99">
        <f t="shared" si="7"/>
        <v>0.16971500000000003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19.281787999999999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0.16230301919999998</v>
      </c>
      <c r="AD3">
        <f>SUM(B3:AB3,AI3:AV3)-AC3</f>
        <v>19.159484980800002</v>
      </c>
      <c r="AE3">
        <v>0</v>
      </c>
      <c r="AF3" s="24"/>
      <c r="AG3">
        <f>SUM(AD3:AF3)</f>
        <v>19.159484980800002</v>
      </c>
      <c r="AI3" s="34">
        <f>PXIL!M3</f>
        <v>0</v>
      </c>
      <c r="AJ3" s="34">
        <f>PXIL!S3</f>
        <v>0</v>
      </c>
      <c r="AK3" s="34">
        <f>RTM_IEX!M3</f>
        <v>0.03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17.769774000000002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0.14926610160000001</v>
      </c>
      <c r="AD4">
        <f t="shared" ref="AD4:AD67" si="1">SUM(B4:AB4,AI4:AV4)-AC4</f>
        <v>17.620507898400003</v>
      </c>
      <c r="AE4">
        <v>0</v>
      </c>
      <c r="AF4" s="24"/>
      <c r="AG4">
        <f t="shared" ref="AG4:AG67" si="2">SUM(AD4:AF4)</f>
        <v>17.620507898400003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15.020379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0.12650718359999999</v>
      </c>
      <c r="AD5">
        <f t="shared" si="1"/>
        <v>14.9338718164</v>
      </c>
      <c r="AE5">
        <v>0</v>
      </c>
      <c r="AF5" s="24"/>
      <c r="AG5">
        <f t="shared" si="2"/>
        <v>14.9338718164</v>
      </c>
      <c r="AI5" s="34">
        <f>PXIL!M5</f>
        <v>0</v>
      </c>
      <c r="AJ5" s="34">
        <f>PXIL!S5</f>
        <v>0</v>
      </c>
      <c r="AK5" s="34">
        <f>RTM_IEX!M5</f>
        <v>0.04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11.721105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9.9129281999999999E-2</v>
      </c>
      <c r="AD6">
        <f t="shared" si="1"/>
        <v>11.701975718</v>
      </c>
      <c r="AE6">
        <v>0</v>
      </c>
      <c r="AF6" s="24"/>
      <c r="AG6">
        <f t="shared" si="2"/>
        <v>11.701975718</v>
      </c>
      <c r="AI6" s="34">
        <f>PXIL!M6</f>
        <v>0</v>
      </c>
      <c r="AJ6" s="34">
        <f>PXIL!S6</f>
        <v>0</v>
      </c>
      <c r="AK6" s="34">
        <f>RTM_IEX!M6</f>
        <v>0.08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12.049103000000001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0.10188446520000001</v>
      </c>
      <c r="AD7">
        <f t="shared" si="1"/>
        <v>12.027218534800001</v>
      </c>
      <c r="AE7">
        <v>0</v>
      </c>
      <c r="AF7" s="24"/>
      <c r="AG7">
        <f t="shared" si="2"/>
        <v>12.027218534800001</v>
      </c>
      <c r="AI7" s="34">
        <f>PXIL!M7</f>
        <v>0</v>
      </c>
      <c r="AJ7" s="34">
        <f>PXIL!S7</f>
        <v>0</v>
      </c>
      <c r="AK7" s="34">
        <f>RTM_IEX!M7</f>
        <v>0.08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12.34816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0.10574054399999999</v>
      </c>
      <c r="AD8">
        <f t="shared" si="1"/>
        <v>12.482419456000001</v>
      </c>
      <c r="AE8">
        <v>0</v>
      </c>
      <c r="AF8" s="24"/>
      <c r="AG8">
        <f t="shared" si="2"/>
        <v>12.482419456000001</v>
      </c>
      <c r="AI8" s="34">
        <f>PXIL!M8</f>
        <v>0</v>
      </c>
      <c r="AJ8" s="34">
        <f>PXIL!S8</f>
        <v>0</v>
      </c>
      <c r="AK8" s="34">
        <f>RTM_IEX!M8</f>
        <v>0.24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11.96228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0.10048315199999999</v>
      </c>
      <c r="AD9">
        <f t="shared" si="1"/>
        <v>11.861796847999999</v>
      </c>
      <c r="AE9">
        <v>0</v>
      </c>
      <c r="AF9" s="24"/>
      <c r="AG9">
        <f t="shared" si="2"/>
        <v>11.861796847999999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13.254977999999999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0.11134181519999999</v>
      </c>
      <c r="AD10">
        <f t="shared" si="1"/>
        <v>13.1436361848</v>
      </c>
      <c r="AE10">
        <v>0</v>
      </c>
      <c r="AF10" s="24"/>
      <c r="AG10">
        <f t="shared" si="2"/>
        <v>13.1436361848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13.013802999999999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0.10973594519999999</v>
      </c>
      <c r="AD11">
        <f t="shared" si="1"/>
        <v>12.954067054799999</v>
      </c>
      <c r="AE11">
        <v>0</v>
      </c>
      <c r="AF11" s="24"/>
      <c r="AG11">
        <f t="shared" si="2"/>
        <v>12.954067054799999</v>
      </c>
      <c r="AI11" s="34">
        <f>PXIL!M11</f>
        <v>0</v>
      </c>
      <c r="AJ11" s="34">
        <f>PXIL!S11</f>
        <v>0</v>
      </c>
      <c r="AK11" s="34">
        <f>RTM_IEX!M11</f>
        <v>0.05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13.515447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0.11478975479999999</v>
      </c>
      <c r="AD12">
        <f t="shared" si="1"/>
        <v>13.5506572452</v>
      </c>
      <c r="AE12">
        <v>0</v>
      </c>
      <c r="AF12" s="24"/>
      <c r="AG12">
        <f t="shared" si="2"/>
        <v>13.5506572452</v>
      </c>
      <c r="AI12" s="34">
        <f>PXIL!M12</f>
        <v>0</v>
      </c>
      <c r="AJ12" s="34">
        <f>PXIL!S12</f>
        <v>0</v>
      </c>
      <c r="AK12" s="34">
        <f>RTM_IEX!M12</f>
        <v>0.15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15.251906999999999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0.12811601879999998</v>
      </c>
      <c r="AD13">
        <f t="shared" si="1"/>
        <v>15.123790981199999</v>
      </c>
      <c r="AE13">
        <v>0</v>
      </c>
      <c r="AF13" s="24"/>
      <c r="AG13">
        <f t="shared" si="2"/>
        <v>15.123790981199999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13.959209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0.13447735559999999</v>
      </c>
      <c r="AD14">
        <f t="shared" si="1"/>
        <v>15.874731644399999</v>
      </c>
      <c r="AE14">
        <v>0</v>
      </c>
      <c r="AF14" s="24"/>
      <c r="AG14">
        <f t="shared" si="2"/>
        <v>15.874731644399999</v>
      </c>
      <c r="AI14" s="34">
        <f>PXIL!M14</f>
        <v>0</v>
      </c>
      <c r="AJ14" s="34">
        <f>PXIL!S14</f>
        <v>0</v>
      </c>
      <c r="AK14" s="34">
        <f>RTM_IEX!M14</f>
        <v>2.0499999999999998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15.898256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0.14244935039999998</v>
      </c>
      <c r="AD15">
        <f t="shared" si="1"/>
        <v>16.815806649599999</v>
      </c>
      <c r="AE15">
        <v>0</v>
      </c>
      <c r="AF15" s="24"/>
      <c r="AG15">
        <f t="shared" si="2"/>
        <v>16.815806649599999</v>
      </c>
      <c r="AI15" s="34">
        <f>PXIL!M15</f>
        <v>0</v>
      </c>
      <c r="AJ15" s="34">
        <f>PXIL!S15</f>
        <v>0</v>
      </c>
      <c r="AK15" s="34">
        <f>RTM_IEX!M15</f>
        <v>1.06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16.727898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0.14799034320000001</v>
      </c>
      <c r="AD16">
        <f t="shared" si="1"/>
        <v>17.4699076568</v>
      </c>
      <c r="AE16">
        <v>0</v>
      </c>
      <c r="AF16" s="24"/>
      <c r="AG16">
        <f t="shared" si="2"/>
        <v>17.4699076568</v>
      </c>
      <c r="AI16" s="34">
        <f>PXIL!M16</f>
        <v>0</v>
      </c>
      <c r="AJ16" s="34">
        <f>PXIL!S16</f>
        <v>0</v>
      </c>
      <c r="AK16" s="34">
        <f>RTM_IEX!M16</f>
        <v>0.89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19.294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0.1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0.17584560000000002</v>
      </c>
      <c r="AD17">
        <f t="shared" si="1"/>
        <v>20.758154400000002</v>
      </c>
      <c r="AE17">
        <v>0</v>
      </c>
      <c r="AF17" s="24"/>
      <c r="AG17">
        <f t="shared" si="2"/>
        <v>20.758154400000002</v>
      </c>
      <c r="AI17" s="34">
        <f>PXIL!M17</f>
        <v>0</v>
      </c>
      <c r="AJ17" s="34">
        <f>PXIL!S17</f>
        <v>0</v>
      </c>
      <c r="AK17" s="34">
        <f>RTM_IEX!M17</f>
        <v>1.54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0.32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0.1801296</v>
      </c>
      <c r="AD18">
        <f t="shared" si="1"/>
        <v>21.263870400000002</v>
      </c>
      <c r="AE18">
        <v>0</v>
      </c>
      <c r="AF18" s="24"/>
      <c r="AG18">
        <f t="shared" si="2"/>
        <v>21.263870400000002</v>
      </c>
      <c r="AI18" s="34">
        <f>PXIL!M18</f>
        <v>0</v>
      </c>
      <c r="AJ18" s="34">
        <f>PXIL!S18</f>
        <v>0</v>
      </c>
      <c r="AK18" s="34">
        <f>RTM_IEX!M18</f>
        <v>1.83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14.471802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0.16415113679999999</v>
      </c>
      <c r="AD19">
        <f t="shared" si="1"/>
        <v>19.3776508632</v>
      </c>
      <c r="AE19">
        <v>0</v>
      </c>
      <c r="AF19" s="24"/>
      <c r="AG19">
        <f t="shared" si="2"/>
        <v>19.3776508632</v>
      </c>
      <c r="AI19" s="34">
        <f>PXIL!M19</f>
        <v>0</v>
      </c>
      <c r="AJ19" s="34">
        <f>PXIL!S19</f>
        <v>0</v>
      </c>
      <c r="AK19" s="34">
        <f>RTM_IEX!M19</f>
        <v>2.37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2.7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14.471802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0.18716713679999999</v>
      </c>
      <c r="AD20">
        <f t="shared" si="1"/>
        <v>22.0946348632</v>
      </c>
      <c r="AE20">
        <v>0</v>
      </c>
      <c r="AF20" s="24"/>
      <c r="AG20">
        <f t="shared" si="2"/>
        <v>22.0946348632</v>
      </c>
      <c r="AI20" s="34">
        <f>PXIL!M20</f>
        <v>0</v>
      </c>
      <c r="AJ20" s="34">
        <f>PXIL!S20</f>
        <v>0</v>
      </c>
      <c r="AK20" s="34">
        <f>RTM_IEX!M20</f>
        <v>3.47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4.34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14.471802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0.21203113679999996</v>
      </c>
      <c r="AD21">
        <f t="shared" si="1"/>
        <v>25.0297708632</v>
      </c>
      <c r="AE21">
        <v>0</v>
      </c>
      <c r="AF21" s="24"/>
      <c r="AG21">
        <f t="shared" si="2"/>
        <v>25.0297708632</v>
      </c>
      <c r="AI21" s="34">
        <f>PXIL!M21</f>
        <v>0</v>
      </c>
      <c r="AJ21" s="34">
        <f>PXIL!S21</f>
        <v>0</v>
      </c>
      <c r="AK21" s="34">
        <f>RTM_IEX!M21</f>
        <v>4.3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6.27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14.471802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0.75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0.19943113679999999</v>
      </c>
      <c r="AD22">
        <f t="shared" si="1"/>
        <v>23.542370863199999</v>
      </c>
      <c r="AE22">
        <v>0</v>
      </c>
      <c r="AF22" s="24"/>
      <c r="AG22">
        <f t="shared" si="2"/>
        <v>23.542370863199999</v>
      </c>
      <c r="AI22" s="34">
        <f>PXIL!M22</f>
        <v>0</v>
      </c>
      <c r="AJ22" s="34">
        <f>PXIL!S22</f>
        <v>0</v>
      </c>
      <c r="AK22" s="34">
        <f>RTM_IEX!M22</f>
        <v>4.7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3.82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14.471802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4.12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0.23479513679999997</v>
      </c>
      <c r="AD23">
        <f t="shared" si="1"/>
        <v>27.717006863200002</v>
      </c>
      <c r="AE23">
        <v>0</v>
      </c>
      <c r="AF23" s="24"/>
      <c r="AG23">
        <f t="shared" si="2"/>
        <v>27.717006863200002</v>
      </c>
      <c r="AI23" s="34">
        <f>PXIL!M23</f>
        <v>0</v>
      </c>
      <c r="AJ23" s="34">
        <f>PXIL!S23</f>
        <v>0</v>
      </c>
      <c r="AK23" s="34">
        <f>RTM_IEX!M23</f>
        <v>9.36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14.471802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3.28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0.22530313679999997</v>
      </c>
      <c r="AD24">
        <f t="shared" si="1"/>
        <v>26.596498863200001</v>
      </c>
      <c r="AE24">
        <v>0</v>
      </c>
      <c r="AF24" s="24"/>
      <c r="AG24">
        <f t="shared" si="2"/>
        <v>26.596498863200001</v>
      </c>
      <c r="AI24" s="34">
        <f>PXIL!M24</f>
        <v>0</v>
      </c>
      <c r="AJ24" s="34">
        <f>PXIL!S24</f>
        <v>0</v>
      </c>
      <c r="AK24" s="34">
        <f>RTM_IEX!M24</f>
        <v>9.07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14.471802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0.20993113679999997</v>
      </c>
      <c r="AD25">
        <f t="shared" si="1"/>
        <v>24.781870863199998</v>
      </c>
      <c r="AE25">
        <v>0</v>
      </c>
      <c r="AF25" s="24"/>
      <c r="AG25">
        <f t="shared" si="2"/>
        <v>24.781870863199998</v>
      </c>
      <c r="AI25" s="34">
        <f>PXIL!M25</f>
        <v>0</v>
      </c>
      <c r="AJ25" s="34">
        <f>PXIL!S25</f>
        <v>0</v>
      </c>
      <c r="AK25" s="34">
        <f>RTM_IEX!M25</f>
        <v>10.52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14.471802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6.56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0.21723913679999998</v>
      </c>
      <c r="AD26">
        <f t="shared" si="1"/>
        <v>25.644562863199997</v>
      </c>
      <c r="AE26">
        <v>0</v>
      </c>
      <c r="AF26" s="24"/>
      <c r="AG26">
        <f t="shared" si="2"/>
        <v>25.644562863199997</v>
      </c>
      <c r="AI26" s="34">
        <f>PXIL!M26</f>
        <v>0</v>
      </c>
      <c r="AJ26" s="34">
        <f>PXIL!S26</f>
        <v>0</v>
      </c>
      <c r="AK26" s="34">
        <f>RTM_IEX!M26</f>
        <v>4.83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14.471802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0.21782713679999999</v>
      </c>
      <c r="AD27">
        <f t="shared" si="1"/>
        <v>25.713974863200001</v>
      </c>
      <c r="AE27">
        <v>0</v>
      </c>
      <c r="AF27" s="24"/>
      <c r="AG27">
        <f t="shared" si="2"/>
        <v>25.713974863200001</v>
      </c>
      <c r="AI27" s="34">
        <f>PXIL!M27</f>
        <v>0</v>
      </c>
      <c r="AJ27" s="34">
        <f>PXIL!S27</f>
        <v>0</v>
      </c>
      <c r="AK27" s="34">
        <f>RTM_IEX!M27</f>
        <v>9.36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14.471802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0.2439511368</v>
      </c>
      <c r="AD28">
        <f t="shared" si="1"/>
        <v>28.797850863200001</v>
      </c>
      <c r="AE28">
        <v>0</v>
      </c>
      <c r="AF28" s="24"/>
      <c r="AG28">
        <f t="shared" si="2"/>
        <v>28.797850863200001</v>
      </c>
      <c r="AI28" s="34">
        <f>PXIL!M28</f>
        <v>0</v>
      </c>
      <c r="AJ28" s="34">
        <f>PXIL!S28</f>
        <v>0</v>
      </c>
      <c r="AK28" s="34">
        <f>RTM_IEX!M28</f>
        <v>14.57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14.471802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0.22530313679999997</v>
      </c>
      <c r="AD29">
        <f t="shared" si="1"/>
        <v>26.596498863199997</v>
      </c>
      <c r="AE29">
        <v>0</v>
      </c>
      <c r="AF29" s="24"/>
      <c r="AG29">
        <f t="shared" si="2"/>
        <v>26.596498863199997</v>
      </c>
      <c r="AI29" s="34">
        <f>PXIL!M29</f>
        <v>0</v>
      </c>
      <c r="AJ29" s="34">
        <f>PXIL!S29</f>
        <v>0</v>
      </c>
      <c r="AK29" s="34">
        <f>RTM_IEX!M29</f>
        <v>12.35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14.471802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2.71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0.2221951368</v>
      </c>
      <c r="AD30">
        <f t="shared" si="1"/>
        <v>26.229606863200001</v>
      </c>
      <c r="AE30">
        <v>0</v>
      </c>
      <c r="AF30" s="24"/>
      <c r="AG30">
        <f t="shared" si="2"/>
        <v>26.229606863200001</v>
      </c>
      <c r="AI30" s="34">
        <f>PXIL!M30</f>
        <v>0</v>
      </c>
      <c r="AJ30" s="34">
        <f>PXIL!S30</f>
        <v>0</v>
      </c>
      <c r="AK30" s="34">
        <f>RTM_IEX!M30</f>
        <v>9.27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14.471802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0.21799513679999999</v>
      </c>
      <c r="AD31">
        <f t="shared" si="1"/>
        <v>25.733806863200002</v>
      </c>
      <c r="AE31">
        <v>0</v>
      </c>
      <c r="AF31" s="24"/>
      <c r="AG31">
        <f t="shared" si="2"/>
        <v>25.733806863200002</v>
      </c>
      <c r="AI31" s="34">
        <f>PXIL!M31</f>
        <v>0</v>
      </c>
      <c r="AJ31" s="34">
        <f>PXIL!S31</f>
        <v>0</v>
      </c>
      <c r="AK31" s="34">
        <f>RTM_IEX!M31</f>
        <v>11.48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14.471802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0.18397513679999999</v>
      </c>
      <c r="AD32">
        <f t="shared" si="1"/>
        <v>21.717826863199999</v>
      </c>
      <c r="AE32">
        <v>0</v>
      </c>
      <c r="AF32" s="24"/>
      <c r="AG32">
        <f t="shared" si="2"/>
        <v>21.717826863199999</v>
      </c>
      <c r="AI32" s="34">
        <f>PXIL!M32</f>
        <v>0</v>
      </c>
      <c r="AJ32" s="34">
        <f>PXIL!S32</f>
        <v>0</v>
      </c>
      <c r="AK32" s="34">
        <f>RTM_IEX!M32</f>
        <v>7.43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14.471802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3.09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0.1880071368</v>
      </c>
      <c r="AD33">
        <f t="shared" si="1"/>
        <v>22.193794863200001</v>
      </c>
      <c r="AE33">
        <v>0</v>
      </c>
      <c r="AF33" s="24"/>
      <c r="AG33">
        <f t="shared" si="2"/>
        <v>22.193794863200001</v>
      </c>
      <c r="AI33" s="34">
        <f>PXIL!M33</f>
        <v>0</v>
      </c>
      <c r="AJ33" s="34">
        <f>PXIL!S33</f>
        <v>0</v>
      </c>
      <c r="AK33" s="34">
        <f>RTM_IEX!M33</f>
        <v>4.82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14.471802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2.0299999999999998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0.1875871368</v>
      </c>
      <c r="AD34">
        <f t="shared" si="1"/>
        <v>22.144214863199998</v>
      </c>
      <c r="AE34">
        <v>0</v>
      </c>
      <c r="AF34" s="24"/>
      <c r="AG34">
        <f t="shared" si="2"/>
        <v>22.144214863199998</v>
      </c>
      <c r="AI34" s="34">
        <f>PXIL!M34</f>
        <v>0</v>
      </c>
      <c r="AJ34" s="34">
        <f>PXIL!S34</f>
        <v>0</v>
      </c>
      <c r="AK34" s="34">
        <f>RTM_IEX!M34</f>
        <v>4.92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0.91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14.471802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4.7300000000000004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0.20178313679999998</v>
      </c>
      <c r="AD35">
        <f t="shared" si="1"/>
        <v>23.820018863200001</v>
      </c>
      <c r="AE35">
        <v>0</v>
      </c>
      <c r="AF35" s="24"/>
      <c r="AG35">
        <f t="shared" si="2"/>
        <v>23.820018863200001</v>
      </c>
      <c r="AI35" s="34">
        <f>PXIL!M35</f>
        <v>0</v>
      </c>
      <c r="AJ35" s="34">
        <f>PXIL!S35</f>
        <v>0</v>
      </c>
      <c r="AK35" s="34">
        <f>RTM_IEX!M35</f>
        <v>4.82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14.471802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2.2200000000000002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0.19825513680000001</v>
      </c>
      <c r="AD36">
        <f t="shared" si="1"/>
        <v>23.403546863199999</v>
      </c>
      <c r="AE36">
        <v>0</v>
      </c>
      <c r="AF36" s="24"/>
      <c r="AG36">
        <f t="shared" si="2"/>
        <v>23.403546863199999</v>
      </c>
      <c r="AI36" s="34">
        <f>PXIL!M36</f>
        <v>0</v>
      </c>
      <c r="AJ36" s="34">
        <f>PXIL!S36</f>
        <v>0</v>
      </c>
      <c r="AK36" s="34">
        <f>RTM_IEX!M36</f>
        <v>4.82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2.09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14.471802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1.06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0.1974151368</v>
      </c>
      <c r="AD37">
        <f t="shared" si="1"/>
        <v>23.304386863199998</v>
      </c>
      <c r="AE37">
        <v>0</v>
      </c>
      <c r="AF37" s="24"/>
      <c r="AG37">
        <f t="shared" si="2"/>
        <v>23.304386863199998</v>
      </c>
      <c r="AI37" s="34">
        <f>PXIL!M37</f>
        <v>0</v>
      </c>
      <c r="AJ37" s="34">
        <f>PXIL!S37</f>
        <v>0</v>
      </c>
      <c r="AK37" s="34">
        <f>RTM_IEX!M37</f>
        <v>4.82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3.15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14.471802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0.22043113679999998</v>
      </c>
      <c r="AD38">
        <f t="shared" si="1"/>
        <v>26.021370863200001</v>
      </c>
      <c r="AE38">
        <v>0</v>
      </c>
      <c r="AF38" s="24"/>
      <c r="AG38">
        <f t="shared" si="2"/>
        <v>26.021370863200001</v>
      </c>
      <c r="AI38" s="34">
        <f>PXIL!M38</f>
        <v>0</v>
      </c>
      <c r="AJ38" s="34">
        <f>PXIL!S38</f>
        <v>0</v>
      </c>
      <c r="AK38" s="34">
        <f>RTM_IEX!M38</f>
        <v>4.82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6.95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14.471802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0.2163151368</v>
      </c>
      <c r="AD39">
        <f t="shared" si="1"/>
        <v>25.535486863200003</v>
      </c>
      <c r="AE39">
        <v>0</v>
      </c>
      <c r="AF39" s="24"/>
      <c r="AG39">
        <f t="shared" si="2"/>
        <v>25.535486863200003</v>
      </c>
      <c r="AI39" s="34">
        <f>PXIL!M39</f>
        <v>0</v>
      </c>
      <c r="AJ39" s="34">
        <f>PXIL!S39</f>
        <v>0</v>
      </c>
      <c r="AK39" s="34">
        <f>RTM_IEX!M39</f>
        <v>4.82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6.46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14.471802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0.21959113679999998</v>
      </c>
      <c r="AD40">
        <f t="shared" si="1"/>
        <v>25.9222108632</v>
      </c>
      <c r="AE40">
        <v>0</v>
      </c>
      <c r="AF40" s="24"/>
      <c r="AG40">
        <f t="shared" si="2"/>
        <v>25.9222108632</v>
      </c>
      <c r="AI40" s="34">
        <f>PXIL!M40</f>
        <v>0</v>
      </c>
      <c r="AJ40" s="34">
        <f>PXIL!S40</f>
        <v>0</v>
      </c>
      <c r="AK40" s="34">
        <f>RTM_IEX!M40</f>
        <v>4.82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6.85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14.471802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0.21799513679999999</v>
      </c>
      <c r="AD41">
        <f t="shared" si="1"/>
        <v>25.733806863200002</v>
      </c>
      <c r="AE41">
        <v>0</v>
      </c>
      <c r="AF41" s="24"/>
      <c r="AG41">
        <f t="shared" si="2"/>
        <v>25.733806863200002</v>
      </c>
      <c r="AI41" s="34">
        <f>PXIL!M41</f>
        <v>0</v>
      </c>
      <c r="AJ41" s="34">
        <f>PXIL!S41</f>
        <v>0</v>
      </c>
      <c r="AK41" s="34">
        <f>RTM_IEX!M41</f>
        <v>4.82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6.66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14.471802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0.19044313679999997</v>
      </c>
      <c r="AD42">
        <f t="shared" si="1"/>
        <v>22.481358863200001</v>
      </c>
      <c r="AE42">
        <v>0</v>
      </c>
      <c r="AF42" s="24"/>
      <c r="AG42">
        <f t="shared" si="2"/>
        <v>22.481358863200001</v>
      </c>
      <c r="AI42" s="34">
        <f>PXIL!M42</f>
        <v>0</v>
      </c>
      <c r="AJ42" s="34">
        <f>PXIL!S42</f>
        <v>0</v>
      </c>
      <c r="AK42" s="34">
        <f>RTM_IEX!M42</f>
        <v>4.82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3.38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14.471802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0.2033791368</v>
      </c>
      <c r="AD43">
        <f t="shared" si="1"/>
        <v>24.0084228632</v>
      </c>
      <c r="AE43">
        <v>0</v>
      </c>
      <c r="AF43" s="24"/>
      <c r="AG43">
        <f t="shared" si="2"/>
        <v>24.0084228632</v>
      </c>
      <c r="AI43" s="34">
        <f>PXIL!M43</f>
        <v>0</v>
      </c>
      <c r="AJ43" s="34">
        <f>PXIL!S43</f>
        <v>0</v>
      </c>
      <c r="AK43" s="34">
        <f>RTM_IEX!M43</f>
        <v>4.82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4.92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14.471802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0.19850713679999998</v>
      </c>
      <c r="AD44">
        <f t="shared" si="1"/>
        <v>23.4332948632</v>
      </c>
      <c r="AE44">
        <v>0</v>
      </c>
      <c r="AF44" s="24"/>
      <c r="AG44">
        <f t="shared" si="2"/>
        <v>23.4332948632</v>
      </c>
      <c r="AI44" s="34">
        <f>PXIL!M44</f>
        <v>0</v>
      </c>
      <c r="AJ44" s="34">
        <f>PXIL!S44</f>
        <v>0</v>
      </c>
      <c r="AK44" s="34">
        <f>RTM_IEX!M44</f>
        <v>4.82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4.34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14.471802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0.16692313679999998</v>
      </c>
      <c r="AD45">
        <f t="shared" si="1"/>
        <v>19.704878863199998</v>
      </c>
      <c r="AE45">
        <v>0</v>
      </c>
      <c r="AF45" s="24"/>
      <c r="AG45">
        <f t="shared" si="2"/>
        <v>19.704878863199998</v>
      </c>
      <c r="AI45" s="34">
        <f>PXIL!M45</f>
        <v>0</v>
      </c>
      <c r="AJ45" s="34">
        <f>PXIL!S45</f>
        <v>0</v>
      </c>
      <c r="AK45" s="34">
        <f>RTM_IEX!M45</f>
        <v>4.82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0.57999999999999996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14.471802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0.1620511368</v>
      </c>
      <c r="AD46">
        <f t="shared" si="1"/>
        <v>19.129750863200002</v>
      </c>
      <c r="AE46">
        <v>0</v>
      </c>
      <c r="AF46" s="24"/>
      <c r="AG46">
        <f t="shared" si="2"/>
        <v>19.129750863200002</v>
      </c>
      <c r="AI46" s="34">
        <f>PXIL!M46</f>
        <v>0</v>
      </c>
      <c r="AJ46" s="34">
        <f>PXIL!S46</f>
        <v>0</v>
      </c>
      <c r="AK46" s="34">
        <f>RTM_IEX!M46</f>
        <v>4.82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14.471802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0.1660831368</v>
      </c>
      <c r="AD47">
        <f t="shared" si="1"/>
        <v>19.6057188632</v>
      </c>
      <c r="AE47">
        <v>0</v>
      </c>
      <c r="AF47" s="24"/>
      <c r="AG47">
        <f t="shared" si="2"/>
        <v>19.6057188632</v>
      </c>
      <c r="AI47" s="34">
        <f>PXIL!M47</f>
        <v>0</v>
      </c>
      <c r="AJ47" s="34">
        <f>PXIL!S47</f>
        <v>0</v>
      </c>
      <c r="AK47" s="34">
        <f>RTM_IEX!M47</f>
        <v>4.82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0.48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14.471802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0.1620511368</v>
      </c>
      <c r="AD48">
        <f t="shared" si="1"/>
        <v>19.129750863200002</v>
      </c>
      <c r="AE48">
        <v>0</v>
      </c>
      <c r="AF48" s="24"/>
      <c r="AG48">
        <f t="shared" si="2"/>
        <v>19.129750863200002</v>
      </c>
      <c r="AI48" s="34">
        <f>PXIL!M48</f>
        <v>0</v>
      </c>
      <c r="AJ48" s="34">
        <f>PXIL!S48</f>
        <v>0</v>
      </c>
      <c r="AK48" s="34">
        <f>RTM_IEX!M48</f>
        <v>4.82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14.471802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0.1620511368</v>
      </c>
      <c r="AD49">
        <f t="shared" si="1"/>
        <v>19.129750863200002</v>
      </c>
      <c r="AE49">
        <v>0</v>
      </c>
      <c r="AF49" s="24"/>
      <c r="AG49">
        <f t="shared" si="2"/>
        <v>19.129750863200002</v>
      </c>
      <c r="AI49" s="34">
        <f>PXIL!M49</f>
        <v>0</v>
      </c>
      <c r="AJ49" s="34">
        <f>PXIL!S49</f>
        <v>0</v>
      </c>
      <c r="AK49" s="34">
        <f>RTM_IEX!M49</f>
        <v>4.82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14.471802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0.20741113680000001</v>
      </c>
      <c r="AD50">
        <f t="shared" si="1"/>
        <v>24.484390863200002</v>
      </c>
      <c r="AE50">
        <v>0</v>
      </c>
      <c r="AF50" s="24"/>
      <c r="AG50">
        <f t="shared" si="2"/>
        <v>24.484390863200002</v>
      </c>
      <c r="AI50" s="34">
        <f>PXIL!M50</f>
        <v>0</v>
      </c>
      <c r="AJ50" s="34">
        <f>PXIL!S50</f>
        <v>0</v>
      </c>
      <c r="AK50" s="34">
        <f>RTM_IEX!M50</f>
        <v>4.82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5.4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14.471802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0.2252191368</v>
      </c>
      <c r="AD51">
        <f t="shared" si="1"/>
        <v>26.5865828632</v>
      </c>
      <c r="AE51">
        <v>0</v>
      </c>
      <c r="AF51" s="24"/>
      <c r="AG51">
        <f t="shared" si="2"/>
        <v>26.5865828632</v>
      </c>
      <c r="AI51" s="34">
        <f>PXIL!M51</f>
        <v>0</v>
      </c>
      <c r="AJ51" s="34">
        <f>PXIL!S51</f>
        <v>0</v>
      </c>
      <c r="AK51" s="34">
        <f>RTM_IEX!M51</f>
        <v>4.82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7.52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14.471802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0.23009113679999998</v>
      </c>
      <c r="AD52">
        <f t="shared" si="1"/>
        <v>27.1617108632</v>
      </c>
      <c r="AE52">
        <v>0</v>
      </c>
      <c r="AF52" s="24"/>
      <c r="AG52">
        <f t="shared" si="2"/>
        <v>27.1617108632</v>
      </c>
      <c r="AI52" s="34">
        <f>PXIL!M52</f>
        <v>0</v>
      </c>
      <c r="AJ52" s="34">
        <f>PXIL!S52</f>
        <v>0</v>
      </c>
      <c r="AK52" s="34">
        <f>RTM_IEX!M52</f>
        <v>4.82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8.1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14.471802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0.20497513679999999</v>
      </c>
      <c r="AD53">
        <f t="shared" si="1"/>
        <v>24.196826863199998</v>
      </c>
      <c r="AE53">
        <v>0</v>
      </c>
      <c r="AF53" s="24"/>
      <c r="AG53">
        <f t="shared" si="2"/>
        <v>24.196826863199998</v>
      </c>
      <c r="AI53" s="34">
        <f>PXIL!M53</f>
        <v>0</v>
      </c>
      <c r="AJ53" s="34">
        <f>PXIL!S53</f>
        <v>0</v>
      </c>
      <c r="AK53" s="34">
        <f>RTM_IEX!M53</f>
        <v>4.82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5.1100000000000003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14.471802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0.2033791368</v>
      </c>
      <c r="AD54">
        <f t="shared" si="1"/>
        <v>24.0084228632</v>
      </c>
      <c r="AE54">
        <v>0</v>
      </c>
      <c r="AF54" s="24"/>
      <c r="AG54">
        <f t="shared" si="2"/>
        <v>24.0084228632</v>
      </c>
      <c r="AI54" s="34">
        <f>PXIL!M54</f>
        <v>0</v>
      </c>
      <c r="AJ54" s="34">
        <f>PXIL!S54</f>
        <v>0</v>
      </c>
      <c r="AK54" s="34">
        <f>RTM_IEX!M54</f>
        <v>4.82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4.92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14.471802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0.23580313679999998</v>
      </c>
      <c r="AD55">
        <f t="shared" si="1"/>
        <v>27.835998863199997</v>
      </c>
      <c r="AE55">
        <v>0</v>
      </c>
      <c r="AF55" s="24"/>
      <c r="AG55">
        <f t="shared" si="2"/>
        <v>27.835998863199997</v>
      </c>
      <c r="AI55" s="34">
        <f>PXIL!M55</f>
        <v>0</v>
      </c>
      <c r="AJ55" s="34">
        <f>PXIL!S55</f>
        <v>0</v>
      </c>
      <c r="AK55" s="34">
        <f>RTM_IEX!M55</f>
        <v>4.82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8.7799999999999994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14.471802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0.2220271368</v>
      </c>
      <c r="AD56">
        <f t="shared" si="1"/>
        <v>26.2097748632</v>
      </c>
      <c r="AE56">
        <v>0</v>
      </c>
      <c r="AF56" s="24"/>
      <c r="AG56">
        <f t="shared" si="2"/>
        <v>26.2097748632</v>
      </c>
      <c r="AI56" s="34">
        <f>PXIL!M56</f>
        <v>0</v>
      </c>
      <c r="AJ56" s="34">
        <f>PXIL!S56</f>
        <v>0</v>
      </c>
      <c r="AK56" s="34">
        <f>RTM_IEX!M56</f>
        <v>4.82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7.14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14.471802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0.21387913679999998</v>
      </c>
      <c r="AD57">
        <f t="shared" si="1"/>
        <v>25.247922863199999</v>
      </c>
      <c r="AE57">
        <v>0</v>
      </c>
      <c r="AF57" s="24"/>
      <c r="AG57">
        <f t="shared" si="2"/>
        <v>25.247922863199999</v>
      </c>
      <c r="AI57" s="34">
        <f>PXIL!M57</f>
        <v>0</v>
      </c>
      <c r="AJ57" s="34">
        <f>PXIL!S57</f>
        <v>0</v>
      </c>
      <c r="AK57" s="34">
        <f>RTM_IEX!M57</f>
        <v>4.82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6.17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14.471802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0.17666713680000001</v>
      </c>
      <c r="AD58">
        <f t="shared" si="1"/>
        <v>20.8551348632</v>
      </c>
      <c r="AE58">
        <v>0</v>
      </c>
      <c r="AF58" s="24"/>
      <c r="AG58">
        <f t="shared" si="2"/>
        <v>20.8551348632</v>
      </c>
      <c r="AI58" s="34">
        <f>PXIL!M58</f>
        <v>0</v>
      </c>
      <c r="AJ58" s="34">
        <f>PXIL!S58</f>
        <v>0</v>
      </c>
      <c r="AK58" s="34">
        <f>RTM_IEX!M58</f>
        <v>4.82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1.74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14.471802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0.17095513680000002</v>
      </c>
      <c r="AD59">
        <f t="shared" si="1"/>
        <v>20.180846863199999</v>
      </c>
      <c r="AE59">
        <v>0</v>
      </c>
      <c r="AF59" s="24"/>
      <c r="AG59">
        <f t="shared" si="2"/>
        <v>20.180846863199999</v>
      </c>
      <c r="AI59" s="34">
        <f>PXIL!M59</f>
        <v>0</v>
      </c>
      <c r="AJ59" s="34">
        <f>PXIL!S59</f>
        <v>0</v>
      </c>
      <c r="AK59" s="34">
        <f>RTM_IEX!M59</f>
        <v>4.82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1.06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14.471802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0.2155591368</v>
      </c>
      <c r="AD60">
        <f t="shared" si="1"/>
        <v>25.446242863200002</v>
      </c>
      <c r="AE60">
        <v>0</v>
      </c>
      <c r="AF60" s="24"/>
      <c r="AG60">
        <f t="shared" si="2"/>
        <v>25.446242863200002</v>
      </c>
      <c r="AI60" s="34">
        <f>PXIL!M60</f>
        <v>0</v>
      </c>
      <c r="AJ60" s="34">
        <f>PXIL!S60</f>
        <v>0</v>
      </c>
      <c r="AK60" s="34">
        <f>RTM_IEX!M60</f>
        <v>4.82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6.37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14.471802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0.21068713680000001</v>
      </c>
      <c r="AD61">
        <f t="shared" si="1"/>
        <v>24.871114863199999</v>
      </c>
      <c r="AE61">
        <v>0</v>
      </c>
      <c r="AF61" s="24"/>
      <c r="AG61">
        <f t="shared" si="2"/>
        <v>24.871114863199999</v>
      </c>
      <c r="AI61" s="34">
        <f>PXIL!M61</f>
        <v>0</v>
      </c>
      <c r="AJ61" s="34">
        <f>PXIL!S61</f>
        <v>0</v>
      </c>
      <c r="AK61" s="34">
        <f>RTM_IEX!M61</f>
        <v>4.82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5.79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14.471802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0.20909113679999999</v>
      </c>
      <c r="AD62">
        <f t="shared" si="1"/>
        <v>24.682710863199997</v>
      </c>
      <c r="AE62">
        <v>0</v>
      </c>
      <c r="AF62" s="24"/>
      <c r="AG62">
        <f t="shared" si="2"/>
        <v>24.682710863199997</v>
      </c>
      <c r="AI62" s="34">
        <f>PXIL!M62</f>
        <v>0</v>
      </c>
      <c r="AJ62" s="34">
        <f>PXIL!S62</f>
        <v>0</v>
      </c>
      <c r="AK62" s="34">
        <f>RTM_IEX!M62</f>
        <v>4.82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5.6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14.471802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0.20909113679999999</v>
      </c>
      <c r="AD63">
        <f t="shared" si="1"/>
        <v>24.682710863199997</v>
      </c>
      <c r="AE63">
        <v>0</v>
      </c>
      <c r="AF63" s="24"/>
      <c r="AG63">
        <f t="shared" si="2"/>
        <v>24.682710863199997</v>
      </c>
      <c r="AI63" s="34">
        <f>PXIL!M63</f>
        <v>0</v>
      </c>
      <c r="AJ63" s="34">
        <f>PXIL!S63</f>
        <v>0</v>
      </c>
      <c r="AK63" s="34">
        <f>RTM_IEX!M63</f>
        <v>10.42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14.471802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0.21715513679999998</v>
      </c>
      <c r="AD64">
        <f t="shared" si="1"/>
        <v>25.6346468632</v>
      </c>
      <c r="AE64">
        <v>0</v>
      </c>
      <c r="AF64" s="24"/>
      <c r="AG64">
        <f t="shared" si="2"/>
        <v>25.6346468632</v>
      </c>
      <c r="AI64" s="34">
        <f>PXIL!M64</f>
        <v>0</v>
      </c>
      <c r="AJ64" s="34">
        <f>PXIL!S64</f>
        <v>0</v>
      </c>
      <c r="AK64" s="34">
        <f>RTM_IEX!M64</f>
        <v>11.38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14.471802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0.23983513679999999</v>
      </c>
      <c r="AD65">
        <f t="shared" si="1"/>
        <v>28.311966863200002</v>
      </c>
      <c r="AE65">
        <v>0</v>
      </c>
      <c r="AF65" s="24"/>
      <c r="AG65">
        <f t="shared" si="2"/>
        <v>28.311966863200002</v>
      </c>
      <c r="AI65" s="34">
        <f>PXIL!M65</f>
        <v>0</v>
      </c>
      <c r="AJ65" s="34">
        <f>PXIL!S65</f>
        <v>0</v>
      </c>
      <c r="AK65" s="34">
        <f>RTM_IEX!M65</f>
        <v>14.08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14.471802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0.2382391368</v>
      </c>
      <c r="AD66">
        <f t="shared" si="1"/>
        <v>28.1235628632</v>
      </c>
      <c r="AE66">
        <v>0</v>
      </c>
      <c r="AF66" s="24"/>
      <c r="AG66">
        <f t="shared" si="2"/>
        <v>28.1235628632</v>
      </c>
      <c r="AI66" s="34">
        <f>PXIL!M66</f>
        <v>0</v>
      </c>
      <c r="AJ66" s="34">
        <f>PXIL!S66</f>
        <v>0</v>
      </c>
      <c r="AK66" s="34">
        <f>RTM_IEX!M66</f>
        <v>13.89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14.471802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4.1500000000000004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0.1969111368</v>
      </c>
      <c r="AD67">
        <f t="shared" si="1"/>
        <v>23.244890863200002</v>
      </c>
      <c r="AE67">
        <v>0</v>
      </c>
      <c r="AF67" s="24"/>
      <c r="AG67">
        <f t="shared" si="2"/>
        <v>23.244890863200002</v>
      </c>
      <c r="AI67" s="34">
        <f>PXIL!M67</f>
        <v>0</v>
      </c>
      <c r="AJ67" s="34">
        <f>PXIL!S67</f>
        <v>0</v>
      </c>
      <c r="AK67" s="34">
        <f>RTM_IEX!M67</f>
        <v>4.82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14.471802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3.38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0.19044313679999997</v>
      </c>
      <c r="AD68">
        <f t="shared" ref="AD68:AD98" si="4">SUM(B68:AB68,AI68:AV68)-AC68</f>
        <v>22.481358863200001</v>
      </c>
      <c r="AE68">
        <v>0</v>
      </c>
      <c r="AF68" s="24"/>
      <c r="AG68">
        <f t="shared" ref="AG68:AG98" si="5">SUM(AD68:AF68)</f>
        <v>22.481358863200001</v>
      </c>
      <c r="AI68" s="34">
        <f>PXIL!M68</f>
        <v>0</v>
      </c>
      <c r="AJ68" s="34">
        <f>PXIL!S68</f>
        <v>0</v>
      </c>
      <c r="AK68" s="34">
        <f>RTM_IEX!M68</f>
        <v>4.82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14.471802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3.47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0.19119913679999997</v>
      </c>
      <c r="AD69">
        <f t="shared" si="4"/>
        <v>22.570602863199998</v>
      </c>
      <c r="AE69">
        <v>0</v>
      </c>
      <c r="AF69" s="24"/>
      <c r="AG69">
        <f t="shared" si="5"/>
        <v>22.570602863199998</v>
      </c>
      <c r="AI69" s="34">
        <f>PXIL!M69</f>
        <v>0</v>
      </c>
      <c r="AJ69" s="34">
        <f>PXIL!S69</f>
        <v>0</v>
      </c>
      <c r="AK69" s="34">
        <f>RTM_IEX!M69</f>
        <v>4.82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14.471802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3.09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0.1880071368</v>
      </c>
      <c r="AD70">
        <f t="shared" si="4"/>
        <v>22.193794863200001</v>
      </c>
      <c r="AE70">
        <v>0</v>
      </c>
      <c r="AF70" s="24"/>
      <c r="AG70">
        <f t="shared" si="5"/>
        <v>22.193794863200001</v>
      </c>
      <c r="AI70" s="34">
        <f>PXIL!M70</f>
        <v>0</v>
      </c>
      <c r="AJ70" s="34">
        <f>PXIL!S70</f>
        <v>0</v>
      </c>
      <c r="AK70" s="34">
        <f>RTM_IEX!M70</f>
        <v>4.82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14.471802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0.21471913679999999</v>
      </c>
      <c r="AD71">
        <f t="shared" si="4"/>
        <v>25.347082863200001</v>
      </c>
      <c r="AE71">
        <v>0</v>
      </c>
      <c r="AF71" s="24"/>
      <c r="AG71">
        <f t="shared" si="5"/>
        <v>25.347082863200001</v>
      </c>
      <c r="AI71" s="34">
        <f>PXIL!M71</f>
        <v>0</v>
      </c>
      <c r="AJ71" s="34">
        <f>PXIL!S71</f>
        <v>0</v>
      </c>
      <c r="AK71" s="34">
        <f>RTM_IEX!M71</f>
        <v>4.82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6.27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14.471802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1.45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0.22043113679999998</v>
      </c>
      <c r="AD72">
        <f t="shared" si="4"/>
        <v>26.021370863200001</v>
      </c>
      <c r="AE72">
        <v>0</v>
      </c>
      <c r="AF72" s="24"/>
      <c r="AG72">
        <f t="shared" si="5"/>
        <v>26.021370863200001</v>
      </c>
      <c r="AI72" s="34">
        <f>PXIL!M72</f>
        <v>0</v>
      </c>
      <c r="AJ72" s="34">
        <f>PXIL!S72</f>
        <v>0</v>
      </c>
      <c r="AK72" s="34">
        <f>RTM_IEX!M72</f>
        <v>4.82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5.5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14.471802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2.0299999999999998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0.20564713680000002</v>
      </c>
      <c r="AD73">
        <f t="shared" si="4"/>
        <v>24.276154863200002</v>
      </c>
      <c r="AE73">
        <v>0</v>
      </c>
      <c r="AF73" s="24"/>
      <c r="AG73">
        <f t="shared" si="5"/>
        <v>24.276154863200002</v>
      </c>
      <c r="AI73" s="34">
        <f>PXIL!M73</f>
        <v>0</v>
      </c>
      <c r="AJ73" s="34">
        <f>PXIL!S73</f>
        <v>0</v>
      </c>
      <c r="AK73" s="34">
        <f>RTM_IEX!M73</f>
        <v>4.82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3.16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14.471802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0.23378713679999996</v>
      </c>
      <c r="AD74">
        <f t="shared" si="4"/>
        <v>27.598014863200003</v>
      </c>
      <c r="AE74">
        <v>0</v>
      </c>
      <c r="AF74" s="24"/>
      <c r="AG74">
        <f t="shared" si="5"/>
        <v>27.598014863200003</v>
      </c>
      <c r="AI74" s="34">
        <f>PXIL!M74</f>
        <v>0</v>
      </c>
      <c r="AJ74" s="34">
        <f>PXIL!S74</f>
        <v>0</v>
      </c>
      <c r="AK74" s="34">
        <f>RTM_IEX!M74</f>
        <v>4.92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5.74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14.471802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3.76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0.23899513680000001</v>
      </c>
      <c r="AD75">
        <f t="shared" si="4"/>
        <v>28.212806863200001</v>
      </c>
      <c r="AE75">
        <v>0</v>
      </c>
      <c r="AF75" s="24"/>
      <c r="AG75">
        <f t="shared" si="5"/>
        <v>28.212806863200001</v>
      </c>
      <c r="AI75" s="34">
        <f>PXIL!M75</f>
        <v>0</v>
      </c>
      <c r="AJ75" s="34">
        <f>PXIL!S75</f>
        <v>0</v>
      </c>
      <c r="AK75" s="34">
        <f>RTM_IEX!M75</f>
        <v>4.82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5.4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14.471802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6.37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0.22395913680000001</v>
      </c>
      <c r="AD76">
        <f t="shared" si="4"/>
        <v>26.4378428632</v>
      </c>
      <c r="AE76">
        <v>0</v>
      </c>
      <c r="AF76" s="24"/>
      <c r="AG76">
        <f t="shared" si="5"/>
        <v>26.4378428632</v>
      </c>
      <c r="AI76" s="34">
        <f>PXIL!M76</f>
        <v>0</v>
      </c>
      <c r="AJ76" s="34">
        <f>PXIL!S76</f>
        <v>0</v>
      </c>
      <c r="AK76" s="34">
        <f>RTM_IEX!M76</f>
        <v>4.92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0.9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14.471802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0.20993113679999997</v>
      </c>
      <c r="AD77">
        <f t="shared" si="4"/>
        <v>24.781870863199998</v>
      </c>
      <c r="AE77">
        <v>0</v>
      </c>
      <c r="AF77" s="24"/>
      <c r="AG77">
        <f t="shared" si="5"/>
        <v>24.781870863199998</v>
      </c>
      <c r="AI77" s="34">
        <f>PXIL!M77</f>
        <v>0</v>
      </c>
      <c r="AJ77" s="34">
        <f>PXIL!S77</f>
        <v>0</v>
      </c>
      <c r="AK77" s="34">
        <f>RTM_IEX!M77</f>
        <v>10.52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14.471802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0.19615513680000002</v>
      </c>
      <c r="AD78">
        <f t="shared" si="4"/>
        <v>23.155646863199998</v>
      </c>
      <c r="AE78">
        <v>0</v>
      </c>
      <c r="AF78" s="24"/>
      <c r="AG78">
        <f t="shared" si="5"/>
        <v>23.155646863199998</v>
      </c>
      <c r="AI78" s="34">
        <f>PXIL!M78</f>
        <v>0</v>
      </c>
      <c r="AJ78" s="34">
        <f>PXIL!S78</f>
        <v>0</v>
      </c>
      <c r="AK78" s="34">
        <f>RTM_IEX!M78</f>
        <v>8.8800000000000008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14.471802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0.21387913679999998</v>
      </c>
      <c r="AD79">
        <f t="shared" si="4"/>
        <v>25.247922863199999</v>
      </c>
      <c r="AE79">
        <v>0</v>
      </c>
      <c r="AF79" s="24"/>
      <c r="AG79">
        <f t="shared" si="5"/>
        <v>25.247922863199999</v>
      </c>
      <c r="AI79" s="34">
        <f>PXIL!M79</f>
        <v>0</v>
      </c>
      <c r="AJ79" s="34">
        <f>PXIL!S79</f>
        <v>0</v>
      </c>
      <c r="AK79" s="34">
        <f>RTM_IEX!M79</f>
        <v>4.82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6.17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14.471802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0.28000000000000003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0.2219431368</v>
      </c>
      <c r="AD80">
        <f t="shared" si="4"/>
        <v>26.199858863199999</v>
      </c>
      <c r="AE80">
        <v>0</v>
      </c>
      <c r="AF80" s="24"/>
      <c r="AG80">
        <f t="shared" si="5"/>
        <v>26.199858863199999</v>
      </c>
      <c r="AI80" s="34">
        <f>PXIL!M80</f>
        <v>0</v>
      </c>
      <c r="AJ80" s="34">
        <f>PXIL!S80</f>
        <v>0</v>
      </c>
      <c r="AK80" s="34">
        <f>RTM_IEX!M80</f>
        <v>5.0199999999999996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6.65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14.471802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0.22950313680000001</v>
      </c>
      <c r="AD81">
        <f t="shared" si="4"/>
        <v>27.0922988632</v>
      </c>
      <c r="AE81">
        <v>0</v>
      </c>
      <c r="AF81" s="24"/>
      <c r="AG81">
        <f t="shared" si="5"/>
        <v>27.0922988632</v>
      </c>
      <c r="AI81" s="34">
        <f>PXIL!M81</f>
        <v>0</v>
      </c>
      <c r="AJ81" s="34">
        <f>PXIL!S81</f>
        <v>0</v>
      </c>
      <c r="AK81" s="34">
        <f>RTM_IEX!M81</f>
        <v>4.3600000000000003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8.49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14.471802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0.2440351368</v>
      </c>
      <c r="AD82">
        <f t="shared" si="4"/>
        <v>28.807766863199998</v>
      </c>
      <c r="AE82">
        <v>0</v>
      </c>
      <c r="AF82" s="24"/>
      <c r="AG82">
        <f t="shared" si="5"/>
        <v>28.807766863199998</v>
      </c>
      <c r="AI82" s="34">
        <f>PXIL!M82</f>
        <v>0</v>
      </c>
      <c r="AJ82" s="34">
        <f>PXIL!S82</f>
        <v>0</v>
      </c>
      <c r="AK82" s="34">
        <f>RTM_IEX!M82</f>
        <v>3.97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10.61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14.471802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0.52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0.20539513679999999</v>
      </c>
      <c r="AD83">
        <f t="shared" si="4"/>
        <v>24.246406863200001</v>
      </c>
      <c r="AE83">
        <v>0</v>
      </c>
      <c r="AF83" s="24"/>
      <c r="AG83">
        <f t="shared" si="5"/>
        <v>24.246406863200001</v>
      </c>
      <c r="AI83" s="34">
        <f>PXIL!M83</f>
        <v>0</v>
      </c>
      <c r="AJ83" s="34">
        <f>PXIL!S83</f>
        <v>0</v>
      </c>
      <c r="AK83" s="34">
        <f>RTM_IEX!M83</f>
        <v>9.4600000000000009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14.471802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0.42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0.19296313679999999</v>
      </c>
      <c r="AD84">
        <f t="shared" si="4"/>
        <v>22.778838863200001</v>
      </c>
      <c r="AE84">
        <v>0</v>
      </c>
      <c r="AF84" s="24"/>
      <c r="AG84">
        <f t="shared" si="5"/>
        <v>22.778838863200001</v>
      </c>
      <c r="AI84" s="34">
        <f>PXIL!M84</f>
        <v>0</v>
      </c>
      <c r="AJ84" s="34">
        <f>PXIL!S84</f>
        <v>0</v>
      </c>
      <c r="AK84" s="34">
        <f>RTM_IEX!M84</f>
        <v>8.08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14.471802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0.48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0.17078713680000002</v>
      </c>
      <c r="AD85">
        <f t="shared" si="4"/>
        <v>20.161014863199998</v>
      </c>
      <c r="AE85">
        <v>0</v>
      </c>
      <c r="AF85" s="24"/>
      <c r="AG85">
        <f t="shared" si="5"/>
        <v>20.161014863199998</v>
      </c>
      <c r="AI85" s="34">
        <f>PXIL!M85</f>
        <v>0</v>
      </c>
      <c r="AJ85" s="34">
        <f>PXIL!S85</f>
        <v>0</v>
      </c>
      <c r="AK85" s="34">
        <f>RTM_IEX!M85</f>
        <v>5.38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14.471802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0.44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0.1684351368</v>
      </c>
      <c r="AD86">
        <f t="shared" si="4"/>
        <v>19.883366863199999</v>
      </c>
      <c r="AE86">
        <v>0</v>
      </c>
      <c r="AF86" s="24"/>
      <c r="AG86">
        <f t="shared" si="5"/>
        <v>19.883366863199999</v>
      </c>
      <c r="AI86" s="34">
        <f>PXIL!M86</f>
        <v>0</v>
      </c>
      <c r="AJ86" s="34">
        <f>PXIL!S86</f>
        <v>0</v>
      </c>
      <c r="AK86" s="34">
        <f>RTM_IEX!M86</f>
        <v>5.14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14.471802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0.14000000000000001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0.13861513679999998</v>
      </c>
      <c r="AD87">
        <f t="shared" si="4"/>
        <v>16.363186863200003</v>
      </c>
      <c r="AE87">
        <v>0</v>
      </c>
      <c r="AF87" s="24"/>
      <c r="AG87">
        <f t="shared" si="5"/>
        <v>16.363186863200003</v>
      </c>
      <c r="AI87" s="34">
        <f>PXIL!M87</f>
        <v>0</v>
      </c>
      <c r="AJ87" s="34">
        <f>PXIL!S87</f>
        <v>0</v>
      </c>
      <c r="AK87" s="34">
        <f>RTM_IEX!M87</f>
        <v>1.89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14.471802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0.13567513679999998</v>
      </c>
      <c r="AD88">
        <f t="shared" si="4"/>
        <v>16.0161268632</v>
      </c>
      <c r="AE88">
        <v>0</v>
      </c>
      <c r="AF88" s="24"/>
      <c r="AG88">
        <f t="shared" si="5"/>
        <v>16.0161268632</v>
      </c>
      <c r="AI88" s="34">
        <f>PXIL!M88</f>
        <v>0</v>
      </c>
      <c r="AJ88" s="34">
        <f>PXIL!S88</f>
        <v>0</v>
      </c>
      <c r="AK88" s="34">
        <f>RTM_IEX!M88</f>
        <v>1.5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14.471802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0.13668313679999999</v>
      </c>
      <c r="AD89">
        <f t="shared" si="4"/>
        <v>16.135118863200002</v>
      </c>
      <c r="AE89">
        <v>0</v>
      </c>
      <c r="AF89" s="24"/>
      <c r="AG89">
        <f t="shared" si="5"/>
        <v>16.135118863200002</v>
      </c>
      <c r="AI89" s="34">
        <f>PXIL!M89</f>
        <v>0</v>
      </c>
      <c r="AJ89" s="34">
        <f>PXIL!S89</f>
        <v>0</v>
      </c>
      <c r="AK89" s="34">
        <f>RTM_IEX!M89</f>
        <v>1.7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14.471802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0.13533913679999998</v>
      </c>
      <c r="AD90">
        <f t="shared" si="4"/>
        <v>15.9764628632</v>
      </c>
      <c r="AE90">
        <v>0</v>
      </c>
      <c r="AF90" s="24"/>
      <c r="AG90">
        <f t="shared" si="5"/>
        <v>15.9764628632</v>
      </c>
      <c r="AI90" s="34">
        <f>PXIL!M90</f>
        <v>0</v>
      </c>
      <c r="AJ90" s="34">
        <f>PXIL!S90</f>
        <v>0</v>
      </c>
      <c r="AK90" s="34">
        <f>RTM_IEX!M90</f>
        <v>1.55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14.471802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0.1340791368</v>
      </c>
      <c r="AD91">
        <f t="shared" si="4"/>
        <v>15.8277228632</v>
      </c>
      <c r="AE91">
        <v>0</v>
      </c>
      <c r="AF91" s="24"/>
      <c r="AG91">
        <f t="shared" si="5"/>
        <v>15.8277228632</v>
      </c>
      <c r="AI91" s="34">
        <f>PXIL!M91</f>
        <v>0</v>
      </c>
      <c r="AJ91" s="34">
        <f>PXIL!S91</f>
        <v>0</v>
      </c>
      <c r="AK91" s="34">
        <f>RTM_IEX!M91</f>
        <v>1.41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14.471802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0.14000000000000001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0.13517113679999998</v>
      </c>
      <c r="AD92">
        <f t="shared" si="4"/>
        <v>15.956630863200001</v>
      </c>
      <c r="AE92">
        <v>0</v>
      </c>
      <c r="AF92" s="24"/>
      <c r="AG92">
        <f t="shared" si="5"/>
        <v>15.956630863200001</v>
      </c>
      <c r="AI92" s="34">
        <f>PXIL!M92</f>
        <v>0</v>
      </c>
      <c r="AJ92" s="34">
        <f>PXIL!S92</f>
        <v>0</v>
      </c>
      <c r="AK92" s="34">
        <f>RTM_IEX!M92</f>
        <v>1.48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14.471802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0.13013113679999999</v>
      </c>
      <c r="AD93">
        <f t="shared" si="4"/>
        <v>15.361670863200001</v>
      </c>
      <c r="AE93">
        <v>0</v>
      </c>
      <c r="AF93" s="24"/>
      <c r="AG93">
        <f t="shared" si="5"/>
        <v>15.361670863200001</v>
      </c>
      <c r="AI93" s="34">
        <f>PXIL!M93</f>
        <v>0</v>
      </c>
      <c r="AJ93" s="34">
        <f>PXIL!S93</f>
        <v>0</v>
      </c>
      <c r="AK93" s="34">
        <f>RTM_IEX!M93</f>
        <v>1.01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14.471802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0.1285351368</v>
      </c>
      <c r="AD94">
        <f t="shared" si="4"/>
        <v>15.1732668632</v>
      </c>
      <c r="AE94">
        <v>0</v>
      </c>
      <c r="AF94" s="24"/>
      <c r="AG94">
        <f t="shared" si="5"/>
        <v>15.1732668632</v>
      </c>
      <c r="AI94" s="34">
        <f>PXIL!M94</f>
        <v>0</v>
      </c>
      <c r="AJ94" s="34">
        <f>PXIL!S94</f>
        <v>0</v>
      </c>
      <c r="AK94" s="34">
        <f>RTM_IEX!M94</f>
        <v>0.83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14.471802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0.12971113679999999</v>
      </c>
      <c r="AD95">
        <f t="shared" si="4"/>
        <v>15.312090863200002</v>
      </c>
      <c r="AE95">
        <v>0</v>
      </c>
      <c r="AF95" s="24"/>
      <c r="AG95">
        <f t="shared" si="5"/>
        <v>15.312090863200002</v>
      </c>
      <c r="AI95" s="34">
        <f>PXIL!M95</f>
        <v>0</v>
      </c>
      <c r="AJ95" s="34">
        <f>PXIL!S95</f>
        <v>0</v>
      </c>
      <c r="AK95" s="34">
        <f>RTM_IEX!M95</f>
        <v>0.97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14.471802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0.1281151368</v>
      </c>
      <c r="AD96">
        <f t="shared" si="4"/>
        <v>15.1236868632</v>
      </c>
      <c r="AE96">
        <v>0</v>
      </c>
      <c r="AF96" s="24"/>
      <c r="AG96">
        <f t="shared" si="5"/>
        <v>15.1236868632</v>
      </c>
      <c r="AI96" s="34">
        <f>PXIL!M96</f>
        <v>0</v>
      </c>
      <c r="AJ96" s="34">
        <f>PXIL!S96</f>
        <v>0</v>
      </c>
      <c r="AK96" s="34">
        <f>RTM_IEX!M96</f>
        <v>0.78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14.471802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0.1284511368</v>
      </c>
      <c r="AD97">
        <f t="shared" si="4"/>
        <v>15.1633508632</v>
      </c>
      <c r="AE97">
        <v>0</v>
      </c>
      <c r="AF97" s="24"/>
      <c r="AG97">
        <f t="shared" si="5"/>
        <v>15.1633508632</v>
      </c>
      <c r="AI97" s="34">
        <f>PXIL!M97</f>
        <v>0</v>
      </c>
      <c r="AJ97" s="34">
        <f>PXIL!S97</f>
        <v>0</v>
      </c>
      <c r="AK97" s="34">
        <f>RTM_IEX!M97</f>
        <v>0.82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14.471802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0.12677113679999999</v>
      </c>
      <c r="AD98">
        <f t="shared" si="4"/>
        <v>14.965030863199999</v>
      </c>
      <c r="AE98">
        <v>0</v>
      </c>
      <c r="AF98" s="24"/>
      <c r="AG98">
        <f t="shared" si="5"/>
        <v>14.965030863199999</v>
      </c>
      <c r="AI98" s="34">
        <f>PXIL!M98</f>
        <v>0</v>
      </c>
      <c r="AJ98" s="34">
        <f>PXIL!S98</f>
        <v>0</v>
      </c>
      <c r="AK98" s="34">
        <f>RTM_IEX!M98</f>
        <v>0.62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0.34952656175000052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1.6640000000000005E-2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4.4212061186999991E-3</v>
      </c>
      <c r="AD99">
        <f t="shared" si="6"/>
        <v>0.5219128556313003</v>
      </c>
      <c r="AE99">
        <f t="shared" ref="AE99:AT99" si="8">SUM(AE3:AE98)/4000</f>
        <v>0</v>
      </c>
      <c r="AG99">
        <f t="shared" si="8"/>
        <v>0.5219128556313003</v>
      </c>
      <c r="AI99">
        <f t="shared" si="8"/>
        <v>0</v>
      </c>
      <c r="AJ99">
        <f t="shared" si="8"/>
        <v>0</v>
      </c>
      <c r="AK99">
        <f t="shared" si="8"/>
        <v>0.11104499999999994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4.9122499999999999E-2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'[1]24'!B5</f>
        <v>290</v>
      </c>
      <c r="C3" s="16">
        <f>'[1]24'!C5</f>
        <v>0</v>
      </c>
      <c r="D3" s="16">
        <f>'[1]24'!D5</f>
        <v>0</v>
      </c>
      <c r="E3" s="16">
        <f>'[1]24'!E5</f>
        <v>0</v>
      </c>
      <c r="F3" s="15">
        <f>SUM(B3:E3)</f>
        <v>290</v>
      </c>
      <c r="G3" s="15">
        <f>'[1]24'!H5</f>
        <v>290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'[1]24'!B6</f>
        <v>290</v>
      </c>
      <c r="C4" s="16">
        <f>'[1]24'!C6</f>
        <v>0</v>
      </c>
      <c r="D4" s="16">
        <f>'[1]24'!D6</f>
        <v>0</v>
      </c>
      <c r="E4" s="16">
        <f>'[1]24'!E6</f>
        <v>0</v>
      </c>
      <c r="F4" s="15">
        <f>SUM(B4:E4)</f>
        <v>290</v>
      </c>
      <c r="G4" s="15">
        <f>'[1]24'!H6</f>
        <v>290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'[1]24'!B7</f>
        <v>290</v>
      </c>
      <c r="C5" s="16">
        <f>'[1]24'!C7</f>
        <v>0</v>
      </c>
      <c r="D5" s="16">
        <f>'[1]24'!D7</f>
        <v>0</v>
      </c>
      <c r="E5" s="16">
        <f>'[1]24'!E7</f>
        <v>0</v>
      </c>
      <c r="F5" s="15">
        <f t="shared" ref="F5:F68" si="6">SUM(B5:E5)</f>
        <v>290</v>
      </c>
      <c r="G5" s="15">
        <f>'[1]24'!H7</f>
        <v>290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'[1]24'!B8</f>
        <v>290</v>
      </c>
      <c r="C6" s="16">
        <f>'[1]24'!C8</f>
        <v>0</v>
      </c>
      <c r="D6" s="16">
        <f>'[1]24'!D8</f>
        <v>0</v>
      </c>
      <c r="E6" s="16">
        <f>'[1]24'!E8</f>
        <v>0</v>
      </c>
      <c r="F6" s="15">
        <f t="shared" si="6"/>
        <v>290</v>
      </c>
      <c r="G6" s="15">
        <f>'[1]24'!H8</f>
        <v>290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'[1]24'!B9</f>
        <v>290</v>
      </c>
      <c r="C7" s="16">
        <f>'[1]24'!C9</f>
        <v>0</v>
      </c>
      <c r="D7" s="16">
        <f>'[1]24'!D9</f>
        <v>0</v>
      </c>
      <c r="E7" s="16">
        <f>'[1]24'!E9</f>
        <v>0</v>
      </c>
      <c r="F7" s="15">
        <f t="shared" si="6"/>
        <v>290</v>
      </c>
      <c r="G7" s="15">
        <f>'[1]24'!H9</f>
        <v>290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'[1]24'!B10</f>
        <v>290</v>
      </c>
      <c r="C8" s="16">
        <f>'[1]24'!C10</f>
        <v>0</v>
      </c>
      <c r="D8" s="16">
        <f>'[1]24'!D10</f>
        <v>0</v>
      </c>
      <c r="E8" s="16">
        <f>'[1]24'!E10</f>
        <v>0</v>
      </c>
      <c r="F8" s="15">
        <f t="shared" si="6"/>
        <v>290</v>
      </c>
      <c r="G8" s="15">
        <f>'[1]24'!H10</f>
        <v>290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'[1]24'!B11</f>
        <v>290</v>
      </c>
      <c r="C9" s="16">
        <f>'[1]24'!C11</f>
        <v>0</v>
      </c>
      <c r="D9" s="16">
        <f>'[1]24'!D11</f>
        <v>0</v>
      </c>
      <c r="E9" s="16">
        <f>'[1]24'!E11</f>
        <v>0</v>
      </c>
      <c r="F9" s="15">
        <f t="shared" si="6"/>
        <v>290</v>
      </c>
      <c r="G9" s="15">
        <f>'[1]24'!H11</f>
        <v>290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'[1]24'!B12</f>
        <v>290</v>
      </c>
      <c r="C10" s="16">
        <f>'[1]24'!C12</f>
        <v>0</v>
      </c>
      <c r="D10" s="16">
        <f>'[1]24'!D12</f>
        <v>0</v>
      </c>
      <c r="E10" s="16">
        <f>'[1]24'!E12</f>
        <v>0</v>
      </c>
      <c r="F10" s="15">
        <f t="shared" si="6"/>
        <v>290</v>
      </c>
      <c r="G10" s="15">
        <f>'[1]24'!H12</f>
        <v>290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'[1]24'!B13</f>
        <v>290</v>
      </c>
      <c r="C11" s="16">
        <f>'[1]24'!C13</f>
        <v>0</v>
      </c>
      <c r="D11" s="16">
        <f>'[1]24'!D13</f>
        <v>0</v>
      </c>
      <c r="E11" s="16">
        <f>'[1]24'!E13</f>
        <v>0</v>
      </c>
      <c r="F11" s="15">
        <f t="shared" si="6"/>
        <v>290</v>
      </c>
      <c r="G11" s="15">
        <f>'[1]24'!H13</f>
        <v>290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'[1]24'!B14</f>
        <v>290</v>
      </c>
      <c r="C12" s="16">
        <f>'[1]24'!C14</f>
        <v>0</v>
      </c>
      <c r="D12" s="16">
        <f>'[1]24'!D14</f>
        <v>0</v>
      </c>
      <c r="E12" s="16">
        <f>'[1]24'!E14</f>
        <v>0</v>
      </c>
      <c r="F12" s="15">
        <f t="shared" si="6"/>
        <v>290</v>
      </c>
      <c r="G12" s="15">
        <f>'[1]24'!H14</f>
        <v>290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'[1]24'!B15</f>
        <v>290</v>
      </c>
      <c r="C13" s="16">
        <f>'[1]24'!C15</f>
        <v>0</v>
      </c>
      <c r="D13" s="16">
        <f>'[1]24'!D15</f>
        <v>0</v>
      </c>
      <c r="E13" s="16">
        <f>'[1]24'!E15</f>
        <v>0</v>
      </c>
      <c r="F13" s="15">
        <f t="shared" si="6"/>
        <v>290</v>
      </c>
      <c r="G13" s="15">
        <f>'[1]24'!H15</f>
        <v>290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'[1]24'!B16</f>
        <v>290</v>
      </c>
      <c r="C14" s="16">
        <f>'[1]24'!C16</f>
        <v>0</v>
      </c>
      <c r="D14" s="16">
        <f>'[1]24'!D16</f>
        <v>0</v>
      </c>
      <c r="E14" s="16">
        <f>'[1]24'!E16</f>
        <v>0</v>
      </c>
      <c r="F14" s="15">
        <f t="shared" si="6"/>
        <v>290</v>
      </c>
      <c r="G14" s="15">
        <f>'[1]24'!H16</f>
        <v>290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'[1]24'!B17</f>
        <v>290</v>
      </c>
      <c r="C15" s="16">
        <f>'[1]24'!C17</f>
        <v>0</v>
      </c>
      <c r="D15" s="16">
        <f>'[1]24'!D17</f>
        <v>0</v>
      </c>
      <c r="E15" s="16">
        <f>'[1]24'!E17</f>
        <v>0</v>
      </c>
      <c r="F15" s="15">
        <f t="shared" si="6"/>
        <v>290</v>
      </c>
      <c r="G15" s="15">
        <f>'[1]24'!H17</f>
        <v>290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'[1]24'!B18</f>
        <v>290</v>
      </c>
      <c r="C16" s="16">
        <f>'[1]24'!C18</f>
        <v>0</v>
      </c>
      <c r="D16" s="16">
        <f>'[1]24'!D18</f>
        <v>0</v>
      </c>
      <c r="E16" s="16">
        <f>'[1]24'!E18</f>
        <v>0</v>
      </c>
      <c r="F16" s="15">
        <f t="shared" si="6"/>
        <v>290</v>
      </c>
      <c r="G16" s="15">
        <f>'[1]24'!H18</f>
        <v>290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'[1]24'!B19</f>
        <v>290</v>
      </c>
      <c r="C17" s="16">
        <f>'[1]24'!C19</f>
        <v>0</v>
      </c>
      <c r="D17" s="16">
        <f>'[1]24'!D19</f>
        <v>0</v>
      </c>
      <c r="E17" s="16">
        <f>'[1]24'!E19</f>
        <v>0</v>
      </c>
      <c r="F17" s="15">
        <f t="shared" si="6"/>
        <v>290</v>
      </c>
      <c r="G17" s="15">
        <f>'[1]24'!H19</f>
        <v>290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'[1]24'!B20</f>
        <v>290</v>
      </c>
      <c r="C18" s="16">
        <f>'[1]24'!C20</f>
        <v>0</v>
      </c>
      <c r="D18" s="16">
        <f>'[1]24'!D20</f>
        <v>0</v>
      </c>
      <c r="E18" s="16">
        <f>'[1]24'!E20</f>
        <v>0</v>
      </c>
      <c r="F18" s="15">
        <f t="shared" si="6"/>
        <v>290</v>
      </c>
      <c r="G18" s="15">
        <f>'[1]24'!H20</f>
        <v>290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'[1]24'!B21</f>
        <v>290</v>
      </c>
      <c r="C19" s="16">
        <f>'[1]24'!C21</f>
        <v>0</v>
      </c>
      <c r="D19" s="16">
        <f>'[1]24'!D21</f>
        <v>0</v>
      </c>
      <c r="E19" s="16">
        <f>'[1]24'!E21</f>
        <v>0</v>
      </c>
      <c r="F19" s="15">
        <f t="shared" si="6"/>
        <v>290</v>
      </c>
      <c r="G19" s="15">
        <f>'[1]24'!H21</f>
        <v>290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'[1]24'!B22</f>
        <v>290</v>
      </c>
      <c r="C20" s="16">
        <f>'[1]24'!C22</f>
        <v>0</v>
      </c>
      <c r="D20" s="16">
        <f>'[1]24'!D22</f>
        <v>0</v>
      </c>
      <c r="E20" s="16">
        <f>'[1]24'!E22</f>
        <v>0</v>
      </c>
      <c r="F20" s="15">
        <f t="shared" si="6"/>
        <v>290</v>
      </c>
      <c r="G20" s="15">
        <f>'[1]24'!H22</f>
        <v>290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'[1]24'!B23</f>
        <v>290</v>
      </c>
      <c r="C21" s="16">
        <f>'[1]24'!C23</f>
        <v>0</v>
      </c>
      <c r="D21" s="16">
        <f>'[1]24'!D23</f>
        <v>0</v>
      </c>
      <c r="E21" s="16">
        <f>'[1]24'!E23</f>
        <v>0</v>
      </c>
      <c r="F21" s="15">
        <f t="shared" si="6"/>
        <v>290</v>
      </c>
      <c r="G21" s="15">
        <f>'[1]24'!H23</f>
        <v>290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'[1]24'!B24</f>
        <v>290</v>
      </c>
      <c r="C22" s="16">
        <f>'[1]24'!C24</f>
        <v>0</v>
      </c>
      <c r="D22" s="16">
        <f>'[1]24'!D24</f>
        <v>0</v>
      </c>
      <c r="E22" s="16">
        <f>'[1]24'!E24</f>
        <v>0</v>
      </c>
      <c r="F22" s="15">
        <f t="shared" si="6"/>
        <v>290</v>
      </c>
      <c r="G22" s="15">
        <f>'[1]24'!H24</f>
        <v>290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'[1]24'!B25</f>
        <v>290</v>
      </c>
      <c r="C23" s="16">
        <f>'[1]24'!C25</f>
        <v>0</v>
      </c>
      <c r="D23" s="16">
        <f>'[1]24'!D25</f>
        <v>0</v>
      </c>
      <c r="E23" s="16">
        <f>'[1]24'!E25</f>
        <v>0</v>
      </c>
      <c r="F23" s="15">
        <f t="shared" si="6"/>
        <v>290</v>
      </c>
      <c r="G23" s="15">
        <f>'[1]24'!H25</f>
        <v>290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'[1]24'!B26</f>
        <v>290</v>
      </c>
      <c r="C24" s="16">
        <f>'[1]24'!C26</f>
        <v>0</v>
      </c>
      <c r="D24" s="16">
        <f>'[1]24'!D26</f>
        <v>0</v>
      </c>
      <c r="E24" s="16">
        <f>'[1]24'!E26</f>
        <v>0</v>
      </c>
      <c r="F24" s="15">
        <f t="shared" si="6"/>
        <v>290</v>
      </c>
      <c r="G24" s="15">
        <f>'[1]24'!H26</f>
        <v>290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'[1]24'!B27</f>
        <v>290</v>
      </c>
      <c r="C25" s="16">
        <f>'[1]24'!C27</f>
        <v>0</v>
      </c>
      <c r="D25" s="16">
        <f>'[1]24'!D27</f>
        <v>0</v>
      </c>
      <c r="E25" s="16">
        <f>'[1]24'!E27</f>
        <v>0</v>
      </c>
      <c r="F25" s="15">
        <f t="shared" si="6"/>
        <v>290</v>
      </c>
      <c r="G25" s="15">
        <f>'[1]24'!H27</f>
        <v>290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'[1]24'!B28</f>
        <v>290</v>
      </c>
      <c r="C26" s="16">
        <f>'[1]24'!C28</f>
        <v>0</v>
      </c>
      <c r="D26" s="16">
        <f>'[1]24'!D28</f>
        <v>0</v>
      </c>
      <c r="E26" s="16">
        <f>'[1]24'!E28</f>
        <v>0</v>
      </c>
      <c r="F26" s="15">
        <f t="shared" si="6"/>
        <v>290</v>
      </c>
      <c r="G26" s="15">
        <f>'[1]24'!H28</f>
        <v>290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'[1]24'!B29</f>
        <v>290</v>
      </c>
      <c r="C27" s="16">
        <f>'[1]24'!C29</f>
        <v>0</v>
      </c>
      <c r="D27" s="16">
        <f>'[1]24'!D29</f>
        <v>0</v>
      </c>
      <c r="E27" s="16">
        <f>'[1]24'!E29</f>
        <v>0</v>
      </c>
      <c r="F27" s="15">
        <f t="shared" si="6"/>
        <v>290</v>
      </c>
      <c r="G27" s="15">
        <f>'[1]24'!H29</f>
        <v>290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'[1]24'!B30</f>
        <v>290</v>
      </c>
      <c r="C28" s="16">
        <f>'[1]24'!C30</f>
        <v>0</v>
      </c>
      <c r="D28" s="16">
        <f>'[1]24'!D30</f>
        <v>0</v>
      </c>
      <c r="E28" s="16">
        <f>'[1]24'!E30</f>
        <v>0</v>
      </c>
      <c r="F28" s="15">
        <f t="shared" si="6"/>
        <v>290</v>
      </c>
      <c r="G28" s="15">
        <f>'[1]24'!H30</f>
        <v>290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'[1]24'!B31</f>
        <v>290</v>
      </c>
      <c r="C29" s="16">
        <f>'[1]24'!C31</f>
        <v>0</v>
      </c>
      <c r="D29" s="16">
        <f>'[1]24'!D31</f>
        <v>0</v>
      </c>
      <c r="E29" s="16">
        <f>'[1]24'!E31</f>
        <v>0</v>
      </c>
      <c r="F29" s="15">
        <f t="shared" si="6"/>
        <v>290</v>
      </c>
      <c r="G29" s="15">
        <f>'[1]24'!H31</f>
        <v>290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'[1]24'!B32</f>
        <v>290</v>
      </c>
      <c r="C30" s="16">
        <f>'[1]24'!C32</f>
        <v>0</v>
      </c>
      <c r="D30" s="16">
        <f>'[1]24'!D32</f>
        <v>0</v>
      </c>
      <c r="E30" s="16">
        <f>'[1]24'!E32</f>
        <v>0</v>
      </c>
      <c r="F30" s="15">
        <f t="shared" si="6"/>
        <v>290</v>
      </c>
      <c r="G30" s="15">
        <f>'[1]24'!H32</f>
        <v>290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'[1]24'!B33</f>
        <v>290</v>
      </c>
      <c r="C31" s="16">
        <f>'[1]24'!C33</f>
        <v>0</v>
      </c>
      <c r="D31" s="16">
        <f>'[1]24'!D33</f>
        <v>0</v>
      </c>
      <c r="E31" s="16">
        <f>'[1]24'!E33</f>
        <v>0</v>
      </c>
      <c r="F31" s="15">
        <f t="shared" si="6"/>
        <v>290</v>
      </c>
      <c r="G31" s="15">
        <f>'[1]24'!H33</f>
        <v>290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'[1]24'!B34</f>
        <v>290</v>
      </c>
      <c r="C32" s="16">
        <f>'[1]24'!C34</f>
        <v>0</v>
      </c>
      <c r="D32" s="16">
        <f>'[1]24'!D34</f>
        <v>0</v>
      </c>
      <c r="E32" s="16">
        <f>'[1]24'!E34</f>
        <v>0</v>
      </c>
      <c r="F32" s="15">
        <f t="shared" si="6"/>
        <v>290</v>
      </c>
      <c r="G32" s="15">
        <f>'[1]24'!H34</f>
        <v>290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'[1]24'!B35</f>
        <v>290</v>
      </c>
      <c r="C33" s="16">
        <f>'[1]24'!C35</f>
        <v>0</v>
      </c>
      <c r="D33" s="16">
        <f>'[1]24'!D35</f>
        <v>0</v>
      </c>
      <c r="E33" s="16">
        <f>'[1]24'!E35</f>
        <v>0</v>
      </c>
      <c r="F33" s="15">
        <f t="shared" si="6"/>
        <v>290</v>
      </c>
      <c r="G33" s="15">
        <f>'[1]24'!H35</f>
        <v>290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'[1]24'!B36</f>
        <v>290</v>
      </c>
      <c r="C34" s="16">
        <f>'[1]24'!C36</f>
        <v>0</v>
      </c>
      <c r="D34" s="16">
        <f>'[1]24'!D36</f>
        <v>0</v>
      </c>
      <c r="E34" s="16">
        <f>'[1]24'!E36</f>
        <v>0</v>
      </c>
      <c r="F34" s="15">
        <f t="shared" si="6"/>
        <v>290</v>
      </c>
      <c r="G34" s="15">
        <f>'[1]24'!H36</f>
        <v>290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'[1]24'!B37</f>
        <v>290</v>
      </c>
      <c r="C35" s="16">
        <f>'[1]24'!C37</f>
        <v>0</v>
      </c>
      <c r="D35" s="16">
        <f>'[1]24'!D37</f>
        <v>0</v>
      </c>
      <c r="E35" s="16">
        <f>'[1]24'!E37</f>
        <v>0</v>
      </c>
      <c r="F35" s="15">
        <f t="shared" si="6"/>
        <v>290</v>
      </c>
      <c r="G35" s="15">
        <f>'[1]24'!H37</f>
        <v>290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'[1]24'!B38</f>
        <v>290</v>
      </c>
      <c r="C36" s="16">
        <f>'[1]24'!C38</f>
        <v>0</v>
      </c>
      <c r="D36" s="16">
        <f>'[1]24'!D38</f>
        <v>0</v>
      </c>
      <c r="E36" s="16">
        <f>'[1]24'!E38</f>
        <v>0</v>
      </c>
      <c r="F36" s="15">
        <f t="shared" si="6"/>
        <v>290</v>
      </c>
      <c r="G36" s="15">
        <f>'[1]24'!H38</f>
        <v>290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'[1]24'!B39</f>
        <v>290</v>
      </c>
      <c r="C37" s="16">
        <f>'[1]24'!C39</f>
        <v>0</v>
      </c>
      <c r="D37" s="16">
        <f>'[1]24'!D39</f>
        <v>0</v>
      </c>
      <c r="E37" s="16">
        <f>'[1]24'!E39</f>
        <v>0</v>
      </c>
      <c r="F37" s="15">
        <f t="shared" si="6"/>
        <v>290</v>
      </c>
      <c r="G37" s="15">
        <f>'[1]24'!H39</f>
        <v>290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'[1]24'!B40</f>
        <v>290</v>
      </c>
      <c r="C38" s="16">
        <f>'[1]24'!C40</f>
        <v>0</v>
      </c>
      <c r="D38" s="16">
        <f>'[1]24'!D40</f>
        <v>0</v>
      </c>
      <c r="E38" s="16">
        <f>'[1]24'!E40</f>
        <v>0</v>
      </c>
      <c r="F38" s="15">
        <f t="shared" si="6"/>
        <v>290</v>
      </c>
      <c r="G38" s="15">
        <f>'[1]24'!H40</f>
        <v>290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'[1]24'!B41</f>
        <v>290</v>
      </c>
      <c r="C39" s="16">
        <f>'[1]24'!C41</f>
        <v>0</v>
      </c>
      <c r="D39" s="16">
        <f>'[1]24'!D41</f>
        <v>0</v>
      </c>
      <c r="E39" s="16">
        <f>'[1]24'!E41</f>
        <v>0</v>
      </c>
      <c r="F39" s="15">
        <f t="shared" si="6"/>
        <v>290</v>
      </c>
      <c r="G39" s="15">
        <f>'[1]24'!H41</f>
        <v>290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'[1]24'!B42</f>
        <v>290</v>
      </c>
      <c r="C40" s="16">
        <f>'[1]24'!C42</f>
        <v>0</v>
      </c>
      <c r="D40" s="16">
        <f>'[1]24'!D42</f>
        <v>0</v>
      </c>
      <c r="E40" s="16">
        <f>'[1]24'!E42</f>
        <v>0</v>
      </c>
      <c r="F40" s="15">
        <f t="shared" si="6"/>
        <v>290</v>
      </c>
      <c r="G40" s="15">
        <f>'[1]24'!H42</f>
        <v>290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'[1]24'!B43</f>
        <v>290</v>
      </c>
      <c r="C41" s="16">
        <f>'[1]24'!C43</f>
        <v>0</v>
      </c>
      <c r="D41" s="16">
        <f>'[1]24'!D43</f>
        <v>0</v>
      </c>
      <c r="E41" s="16">
        <f>'[1]24'!E43</f>
        <v>0</v>
      </c>
      <c r="F41" s="15">
        <f t="shared" si="6"/>
        <v>290</v>
      </c>
      <c r="G41" s="15">
        <f>'[1]24'!H43</f>
        <v>290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'[1]24'!B44</f>
        <v>290</v>
      </c>
      <c r="C42" s="16">
        <f>'[1]24'!C44</f>
        <v>0</v>
      </c>
      <c r="D42" s="16">
        <f>'[1]24'!D44</f>
        <v>0</v>
      </c>
      <c r="E42" s="16">
        <f>'[1]24'!E44</f>
        <v>0</v>
      </c>
      <c r="F42" s="15">
        <f t="shared" si="6"/>
        <v>290</v>
      </c>
      <c r="G42" s="15">
        <f>'[1]24'!H44</f>
        <v>290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'[1]24'!B45</f>
        <v>290</v>
      </c>
      <c r="C43" s="16">
        <f>'[1]24'!C45</f>
        <v>0</v>
      </c>
      <c r="D43" s="16">
        <f>'[1]24'!D45</f>
        <v>0</v>
      </c>
      <c r="E43" s="16">
        <f>'[1]24'!E45</f>
        <v>0</v>
      </c>
      <c r="F43" s="15">
        <f t="shared" si="6"/>
        <v>290</v>
      </c>
      <c r="G43" s="15">
        <f>'[1]24'!H45</f>
        <v>290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'[1]24'!B46</f>
        <v>290</v>
      </c>
      <c r="C44" s="16">
        <f>'[1]24'!C46</f>
        <v>0</v>
      </c>
      <c r="D44" s="16">
        <f>'[1]24'!D46</f>
        <v>0</v>
      </c>
      <c r="E44" s="16">
        <f>'[1]24'!E46</f>
        <v>0</v>
      </c>
      <c r="F44" s="15">
        <f t="shared" si="6"/>
        <v>290</v>
      </c>
      <c r="G44" s="15">
        <f>'[1]24'!H46</f>
        <v>290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'[1]24'!B47</f>
        <v>290</v>
      </c>
      <c r="C45" s="16">
        <f>'[1]24'!C47</f>
        <v>0</v>
      </c>
      <c r="D45" s="16">
        <f>'[1]24'!D47</f>
        <v>0</v>
      </c>
      <c r="E45" s="16">
        <f>'[1]24'!E47</f>
        <v>0</v>
      </c>
      <c r="F45" s="15">
        <f t="shared" si="6"/>
        <v>290</v>
      </c>
      <c r="G45" s="15">
        <f>'[1]24'!H47</f>
        <v>290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'[1]24'!B48</f>
        <v>290</v>
      </c>
      <c r="C46" s="16">
        <f>'[1]24'!C48</f>
        <v>0</v>
      </c>
      <c r="D46" s="16">
        <f>'[1]24'!D48</f>
        <v>0</v>
      </c>
      <c r="E46" s="16">
        <f>'[1]24'!E48</f>
        <v>0</v>
      </c>
      <c r="F46" s="15">
        <f t="shared" si="6"/>
        <v>290</v>
      </c>
      <c r="G46" s="15">
        <f>'[1]24'!H48</f>
        <v>290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'[1]24'!B49</f>
        <v>290</v>
      </c>
      <c r="C47" s="16">
        <f>'[1]24'!C49</f>
        <v>0</v>
      </c>
      <c r="D47" s="16">
        <f>'[1]24'!D49</f>
        <v>0</v>
      </c>
      <c r="E47" s="16">
        <f>'[1]24'!E49</f>
        <v>0</v>
      </c>
      <c r="F47" s="15">
        <f t="shared" si="6"/>
        <v>290</v>
      </c>
      <c r="G47" s="15">
        <f>'[1]24'!H49</f>
        <v>290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'[1]24'!B50</f>
        <v>290</v>
      </c>
      <c r="C48" s="16">
        <f>'[1]24'!C50</f>
        <v>0</v>
      </c>
      <c r="D48" s="16">
        <f>'[1]24'!D50</f>
        <v>0</v>
      </c>
      <c r="E48" s="16">
        <f>'[1]24'!E50</f>
        <v>0</v>
      </c>
      <c r="F48" s="15">
        <f t="shared" si="6"/>
        <v>290</v>
      </c>
      <c r="G48" s="15">
        <f>'[1]24'!H50</f>
        <v>290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'[1]24'!B51</f>
        <v>290</v>
      </c>
      <c r="C49" s="16">
        <f>'[1]24'!C51</f>
        <v>0</v>
      </c>
      <c r="D49" s="16">
        <f>'[1]24'!D51</f>
        <v>0</v>
      </c>
      <c r="E49" s="16">
        <f>'[1]24'!E51</f>
        <v>0</v>
      </c>
      <c r="F49" s="15">
        <f t="shared" si="6"/>
        <v>290</v>
      </c>
      <c r="G49" s="15">
        <f>'[1]24'!H51</f>
        <v>290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'[1]24'!B52</f>
        <v>290</v>
      </c>
      <c r="C50" s="16">
        <f>'[1]24'!C52</f>
        <v>0</v>
      </c>
      <c r="D50" s="16">
        <f>'[1]24'!D52</f>
        <v>0</v>
      </c>
      <c r="E50" s="16">
        <f>'[1]24'!E52</f>
        <v>0</v>
      </c>
      <c r="F50" s="15">
        <f t="shared" si="6"/>
        <v>290</v>
      </c>
      <c r="G50" s="15">
        <f>'[1]24'!H52</f>
        <v>290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'[1]24'!B53</f>
        <v>290</v>
      </c>
      <c r="C51" s="16">
        <f>'[1]24'!C53</f>
        <v>0</v>
      </c>
      <c r="D51" s="16">
        <f>'[1]24'!D53</f>
        <v>0</v>
      </c>
      <c r="E51" s="16">
        <f>'[1]24'!E53</f>
        <v>0</v>
      </c>
      <c r="F51" s="15">
        <f t="shared" si="6"/>
        <v>290</v>
      </c>
      <c r="G51" s="15">
        <f>'[1]24'!H53</f>
        <v>290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'[1]24'!B54</f>
        <v>290</v>
      </c>
      <c r="C52" s="16">
        <f>'[1]24'!C54</f>
        <v>0</v>
      </c>
      <c r="D52" s="16">
        <f>'[1]24'!D54</f>
        <v>0</v>
      </c>
      <c r="E52" s="16">
        <f>'[1]24'!E54</f>
        <v>0</v>
      </c>
      <c r="F52" s="15">
        <f t="shared" si="6"/>
        <v>290</v>
      </c>
      <c r="G52" s="15">
        <f>'[1]24'!H54</f>
        <v>290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'[1]24'!B55</f>
        <v>290</v>
      </c>
      <c r="C53" s="16">
        <f>'[1]24'!C55</f>
        <v>0</v>
      </c>
      <c r="D53" s="16">
        <f>'[1]24'!D55</f>
        <v>0</v>
      </c>
      <c r="E53" s="16">
        <f>'[1]24'!E55</f>
        <v>0</v>
      </c>
      <c r="F53" s="15">
        <f t="shared" si="6"/>
        <v>290</v>
      </c>
      <c r="G53" s="15">
        <f>'[1]24'!H55</f>
        <v>290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'[1]24'!B56</f>
        <v>290</v>
      </c>
      <c r="C54" s="16">
        <f>'[1]24'!C56</f>
        <v>0</v>
      </c>
      <c r="D54" s="16">
        <f>'[1]24'!D56</f>
        <v>0</v>
      </c>
      <c r="E54" s="16">
        <f>'[1]24'!E56</f>
        <v>0</v>
      </c>
      <c r="F54" s="15">
        <f t="shared" si="6"/>
        <v>290</v>
      </c>
      <c r="G54" s="15">
        <f>'[1]24'!H56</f>
        <v>290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'[1]24'!B57</f>
        <v>290</v>
      </c>
      <c r="C55" s="16">
        <f>'[1]24'!C57</f>
        <v>0</v>
      </c>
      <c r="D55" s="16">
        <f>'[1]24'!D57</f>
        <v>0</v>
      </c>
      <c r="E55" s="16">
        <f>'[1]24'!E57</f>
        <v>0</v>
      </c>
      <c r="F55" s="15">
        <f t="shared" si="6"/>
        <v>290</v>
      </c>
      <c r="G55" s="15">
        <f>'[1]24'!H57</f>
        <v>290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'[1]24'!B58</f>
        <v>290</v>
      </c>
      <c r="C56" s="16">
        <f>'[1]24'!C58</f>
        <v>0</v>
      </c>
      <c r="D56" s="16">
        <f>'[1]24'!D58</f>
        <v>0</v>
      </c>
      <c r="E56" s="16">
        <f>'[1]24'!E58</f>
        <v>0</v>
      </c>
      <c r="F56" s="15">
        <f t="shared" si="6"/>
        <v>290</v>
      </c>
      <c r="G56" s="15">
        <f>'[1]24'!H58</f>
        <v>290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'[1]24'!B59</f>
        <v>290</v>
      </c>
      <c r="C57" s="16">
        <f>'[1]24'!C59</f>
        <v>0</v>
      </c>
      <c r="D57" s="16">
        <f>'[1]24'!D59</f>
        <v>0</v>
      </c>
      <c r="E57" s="16">
        <f>'[1]24'!E59</f>
        <v>0</v>
      </c>
      <c r="F57" s="15">
        <f t="shared" si="6"/>
        <v>290</v>
      </c>
      <c r="G57" s="15">
        <f>'[1]24'!H59</f>
        <v>290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'[1]24'!B60</f>
        <v>290</v>
      </c>
      <c r="C58" s="16">
        <f>'[1]24'!C60</f>
        <v>0</v>
      </c>
      <c r="D58" s="16">
        <f>'[1]24'!D60</f>
        <v>0</v>
      </c>
      <c r="E58" s="16">
        <f>'[1]24'!E60</f>
        <v>0</v>
      </c>
      <c r="F58" s="15">
        <f t="shared" si="6"/>
        <v>290</v>
      </c>
      <c r="G58" s="15">
        <f>'[1]24'!H60</f>
        <v>290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'[1]24'!B61</f>
        <v>290</v>
      </c>
      <c r="C59" s="16">
        <f>'[1]24'!C61</f>
        <v>0</v>
      </c>
      <c r="D59" s="16">
        <f>'[1]24'!D61</f>
        <v>0</v>
      </c>
      <c r="E59" s="16">
        <f>'[1]24'!E61</f>
        <v>0</v>
      </c>
      <c r="F59" s="15">
        <f t="shared" si="6"/>
        <v>290</v>
      </c>
      <c r="G59" s="15">
        <f>'[1]24'!H61</f>
        <v>290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'[1]24'!B62</f>
        <v>290</v>
      </c>
      <c r="C60" s="16">
        <f>'[1]24'!C62</f>
        <v>0</v>
      </c>
      <c r="D60" s="16">
        <f>'[1]24'!D62</f>
        <v>0</v>
      </c>
      <c r="E60" s="16">
        <f>'[1]24'!E62</f>
        <v>0</v>
      </c>
      <c r="F60" s="15">
        <f t="shared" si="6"/>
        <v>290</v>
      </c>
      <c r="G60" s="15">
        <f>'[1]24'!H62</f>
        <v>290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'[1]24'!B63</f>
        <v>290</v>
      </c>
      <c r="C61" s="16">
        <f>'[1]24'!C63</f>
        <v>0</v>
      </c>
      <c r="D61" s="16">
        <f>'[1]24'!D63</f>
        <v>0</v>
      </c>
      <c r="E61" s="16">
        <f>'[1]24'!E63</f>
        <v>0</v>
      </c>
      <c r="F61" s="15">
        <f t="shared" si="6"/>
        <v>290</v>
      </c>
      <c r="G61" s="15">
        <f>'[1]24'!H63</f>
        <v>290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'[1]24'!B64</f>
        <v>290</v>
      </c>
      <c r="C62" s="16">
        <f>'[1]24'!C64</f>
        <v>0</v>
      </c>
      <c r="D62" s="16">
        <f>'[1]24'!D64</f>
        <v>0</v>
      </c>
      <c r="E62" s="16">
        <f>'[1]24'!E64</f>
        <v>0</v>
      </c>
      <c r="F62" s="15">
        <f t="shared" si="6"/>
        <v>290</v>
      </c>
      <c r="G62" s="15">
        <f>'[1]24'!H64</f>
        <v>290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'[1]24'!B65</f>
        <v>290</v>
      </c>
      <c r="C63" s="16">
        <f>'[1]24'!C65</f>
        <v>0</v>
      </c>
      <c r="D63" s="16">
        <f>'[1]24'!D65</f>
        <v>0</v>
      </c>
      <c r="E63" s="16">
        <f>'[1]24'!E65</f>
        <v>0</v>
      </c>
      <c r="F63" s="15">
        <f t="shared" si="6"/>
        <v>290</v>
      </c>
      <c r="G63" s="15">
        <f>'[1]24'!H65</f>
        <v>290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'[1]24'!B66</f>
        <v>290</v>
      </c>
      <c r="C64" s="16">
        <f>'[1]24'!C66</f>
        <v>0</v>
      </c>
      <c r="D64" s="16">
        <f>'[1]24'!D66</f>
        <v>0</v>
      </c>
      <c r="E64" s="16">
        <f>'[1]24'!E66</f>
        <v>0</v>
      </c>
      <c r="F64" s="15">
        <f t="shared" si="6"/>
        <v>290</v>
      </c>
      <c r="G64" s="15">
        <f>'[1]24'!H66</f>
        <v>290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'[1]24'!B67</f>
        <v>290</v>
      </c>
      <c r="C65" s="16">
        <f>'[1]24'!C67</f>
        <v>0</v>
      </c>
      <c r="D65" s="16">
        <f>'[1]24'!D67</f>
        <v>0</v>
      </c>
      <c r="E65" s="16">
        <f>'[1]24'!E67</f>
        <v>0</v>
      </c>
      <c r="F65" s="15">
        <f t="shared" si="6"/>
        <v>290</v>
      </c>
      <c r="G65" s="15">
        <f>'[1]24'!H67</f>
        <v>290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'[1]24'!B68</f>
        <v>290</v>
      </c>
      <c r="C66" s="16">
        <f>'[1]24'!C68</f>
        <v>0</v>
      </c>
      <c r="D66" s="16">
        <f>'[1]24'!D68</f>
        <v>0</v>
      </c>
      <c r="E66" s="16">
        <f>'[1]24'!E68</f>
        <v>0</v>
      </c>
      <c r="F66" s="15">
        <f t="shared" si="6"/>
        <v>290</v>
      </c>
      <c r="G66" s="15">
        <f>'[1]24'!H68</f>
        <v>290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'[1]24'!B69</f>
        <v>290</v>
      </c>
      <c r="C67" s="16">
        <f>'[1]24'!C69</f>
        <v>0</v>
      </c>
      <c r="D67" s="16">
        <f>'[1]24'!D69</f>
        <v>0</v>
      </c>
      <c r="E67" s="16">
        <f>'[1]24'!E69</f>
        <v>0</v>
      </c>
      <c r="F67" s="15">
        <f t="shared" si="6"/>
        <v>290</v>
      </c>
      <c r="G67" s="15">
        <f>'[1]24'!H69</f>
        <v>290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'[1]24'!B70</f>
        <v>290</v>
      </c>
      <c r="C68" s="16">
        <f>'[1]24'!C70</f>
        <v>0</v>
      </c>
      <c r="D68" s="16">
        <f>'[1]24'!D70</f>
        <v>0</v>
      </c>
      <c r="E68" s="16">
        <f>'[1]24'!E70</f>
        <v>0</v>
      </c>
      <c r="F68" s="15">
        <f t="shared" si="6"/>
        <v>290</v>
      </c>
      <c r="G68" s="15">
        <f>'[1]24'!H70</f>
        <v>290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'[1]24'!B71</f>
        <v>290</v>
      </c>
      <c r="C69" s="16">
        <f>'[1]24'!C71</f>
        <v>0</v>
      </c>
      <c r="D69" s="16">
        <f>'[1]24'!D71</f>
        <v>0</v>
      </c>
      <c r="E69" s="16">
        <f>'[1]24'!E71</f>
        <v>0</v>
      </c>
      <c r="F69" s="15">
        <f t="shared" ref="F69:F98" si="17">SUM(B69:E69)</f>
        <v>290</v>
      </c>
      <c r="G69" s="15">
        <f>'[1]24'!H71</f>
        <v>290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'[1]24'!B72</f>
        <v>290</v>
      </c>
      <c r="C70" s="16">
        <f>'[1]24'!C72</f>
        <v>0</v>
      </c>
      <c r="D70" s="16">
        <f>'[1]24'!D72</f>
        <v>0</v>
      </c>
      <c r="E70" s="16">
        <f>'[1]24'!E72</f>
        <v>0</v>
      </c>
      <c r="F70" s="15">
        <f t="shared" si="17"/>
        <v>290</v>
      </c>
      <c r="G70" s="15">
        <f>'[1]24'!H72</f>
        <v>290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'[1]24'!B73</f>
        <v>290</v>
      </c>
      <c r="C71" s="16">
        <f>'[1]24'!C73</f>
        <v>0</v>
      </c>
      <c r="D71" s="16">
        <f>'[1]24'!D73</f>
        <v>0</v>
      </c>
      <c r="E71" s="16">
        <f>'[1]24'!E73</f>
        <v>0</v>
      </c>
      <c r="F71" s="15">
        <f t="shared" si="17"/>
        <v>290</v>
      </c>
      <c r="G71" s="15">
        <f>'[1]24'!H73</f>
        <v>290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'[1]24'!B74</f>
        <v>290</v>
      </c>
      <c r="C72" s="16">
        <f>'[1]24'!C74</f>
        <v>0</v>
      </c>
      <c r="D72" s="16">
        <f>'[1]24'!D74</f>
        <v>0</v>
      </c>
      <c r="E72" s="16">
        <f>'[1]24'!E74</f>
        <v>0</v>
      </c>
      <c r="F72" s="15">
        <f t="shared" si="17"/>
        <v>290</v>
      </c>
      <c r="G72" s="15">
        <f>'[1]24'!H74</f>
        <v>290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'[1]24'!B75</f>
        <v>290</v>
      </c>
      <c r="C73" s="16">
        <f>'[1]24'!C75</f>
        <v>0</v>
      </c>
      <c r="D73" s="16">
        <f>'[1]24'!D75</f>
        <v>0</v>
      </c>
      <c r="E73" s="16">
        <f>'[1]24'!E75</f>
        <v>0</v>
      </c>
      <c r="F73" s="15">
        <f t="shared" si="17"/>
        <v>290</v>
      </c>
      <c r="G73" s="15">
        <f>'[1]24'!H75</f>
        <v>290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'[1]24'!B76</f>
        <v>290</v>
      </c>
      <c r="C74" s="16">
        <f>'[1]24'!C76</f>
        <v>0</v>
      </c>
      <c r="D74" s="16">
        <f>'[1]24'!D76</f>
        <v>0</v>
      </c>
      <c r="E74" s="16">
        <f>'[1]24'!E76</f>
        <v>0</v>
      </c>
      <c r="F74" s="15">
        <f t="shared" si="17"/>
        <v>290</v>
      </c>
      <c r="G74" s="15">
        <f>'[1]24'!H76</f>
        <v>290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'[1]24'!B77</f>
        <v>290</v>
      </c>
      <c r="C75" s="16">
        <f>'[1]24'!C77</f>
        <v>0</v>
      </c>
      <c r="D75" s="16">
        <f>'[1]24'!D77</f>
        <v>0</v>
      </c>
      <c r="E75" s="16">
        <f>'[1]24'!E77</f>
        <v>0</v>
      </c>
      <c r="F75" s="15">
        <f t="shared" si="17"/>
        <v>290</v>
      </c>
      <c r="G75" s="15">
        <f>'[1]24'!H77</f>
        <v>290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'[1]24'!B78</f>
        <v>290</v>
      </c>
      <c r="C76" s="16">
        <f>'[1]24'!C78</f>
        <v>0</v>
      </c>
      <c r="D76" s="16">
        <f>'[1]24'!D78</f>
        <v>0</v>
      </c>
      <c r="E76" s="16">
        <f>'[1]24'!E78</f>
        <v>0</v>
      </c>
      <c r="F76" s="15">
        <f t="shared" si="17"/>
        <v>290</v>
      </c>
      <c r="G76" s="15">
        <f>'[1]24'!H78</f>
        <v>290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'[1]24'!B79</f>
        <v>290</v>
      </c>
      <c r="C77" s="16">
        <f>'[1]24'!C79</f>
        <v>0</v>
      </c>
      <c r="D77" s="16">
        <f>'[1]24'!D79</f>
        <v>0</v>
      </c>
      <c r="E77" s="16">
        <f>'[1]24'!E79</f>
        <v>0</v>
      </c>
      <c r="F77" s="15">
        <f t="shared" si="17"/>
        <v>290</v>
      </c>
      <c r="G77" s="15">
        <f>'[1]24'!H79</f>
        <v>290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'[1]24'!B80</f>
        <v>290</v>
      </c>
      <c r="C78" s="16">
        <f>'[1]24'!C80</f>
        <v>0</v>
      </c>
      <c r="D78" s="16">
        <f>'[1]24'!D80</f>
        <v>0</v>
      </c>
      <c r="E78" s="16">
        <f>'[1]24'!E80</f>
        <v>0</v>
      </c>
      <c r="F78" s="15">
        <f t="shared" si="17"/>
        <v>290</v>
      </c>
      <c r="G78" s="15">
        <f>'[1]24'!H80</f>
        <v>290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'[1]24'!B81</f>
        <v>290</v>
      </c>
      <c r="C79" s="16">
        <f>'[1]24'!C81</f>
        <v>0</v>
      </c>
      <c r="D79" s="16">
        <f>'[1]24'!D81</f>
        <v>0</v>
      </c>
      <c r="E79" s="16">
        <f>'[1]24'!E81</f>
        <v>0</v>
      </c>
      <c r="F79" s="15">
        <f t="shared" si="17"/>
        <v>290</v>
      </c>
      <c r="G79" s="15">
        <f>'[1]24'!H81</f>
        <v>290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'[1]24'!B82</f>
        <v>290</v>
      </c>
      <c r="C80" s="16">
        <f>'[1]24'!C82</f>
        <v>0</v>
      </c>
      <c r="D80" s="16">
        <f>'[1]24'!D82</f>
        <v>0</v>
      </c>
      <c r="E80" s="16">
        <f>'[1]24'!E82</f>
        <v>0</v>
      </c>
      <c r="F80" s="15">
        <f t="shared" si="17"/>
        <v>290</v>
      </c>
      <c r="G80" s="15">
        <f>'[1]24'!H82</f>
        <v>290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'[1]24'!B83</f>
        <v>290</v>
      </c>
      <c r="C81" s="16">
        <f>'[1]24'!C83</f>
        <v>0</v>
      </c>
      <c r="D81" s="16">
        <f>'[1]24'!D83</f>
        <v>0</v>
      </c>
      <c r="E81" s="16">
        <f>'[1]24'!E83</f>
        <v>0</v>
      </c>
      <c r="F81" s="15">
        <f t="shared" si="17"/>
        <v>290</v>
      </c>
      <c r="G81" s="15">
        <f>'[1]24'!H83</f>
        <v>290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'[1]24'!B84</f>
        <v>290</v>
      </c>
      <c r="C82" s="16">
        <f>'[1]24'!C84</f>
        <v>0</v>
      </c>
      <c r="D82" s="16">
        <f>'[1]24'!D84</f>
        <v>0</v>
      </c>
      <c r="E82" s="16">
        <f>'[1]24'!E84</f>
        <v>0</v>
      </c>
      <c r="F82" s="15">
        <f t="shared" si="17"/>
        <v>290</v>
      </c>
      <c r="G82" s="15">
        <f>'[1]24'!H84</f>
        <v>290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'[1]24'!B85</f>
        <v>290</v>
      </c>
      <c r="C83" s="16">
        <f>'[1]24'!C85</f>
        <v>0</v>
      </c>
      <c r="D83" s="16">
        <f>'[1]24'!D85</f>
        <v>0</v>
      </c>
      <c r="E83" s="16">
        <f>'[1]24'!E85</f>
        <v>0</v>
      </c>
      <c r="F83" s="15">
        <f t="shared" si="17"/>
        <v>290</v>
      </c>
      <c r="G83" s="15">
        <f>'[1]24'!H85</f>
        <v>290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'[1]24'!B86</f>
        <v>290</v>
      </c>
      <c r="C84" s="16">
        <f>'[1]24'!C86</f>
        <v>0</v>
      </c>
      <c r="D84" s="16">
        <f>'[1]24'!D86</f>
        <v>0</v>
      </c>
      <c r="E84" s="16">
        <f>'[1]24'!E86</f>
        <v>0</v>
      </c>
      <c r="F84" s="15">
        <f t="shared" si="17"/>
        <v>290</v>
      </c>
      <c r="G84" s="15">
        <f>'[1]24'!H86</f>
        <v>290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'[1]24'!B87</f>
        <v>290</v>
      </c>
      <c r="C85" s="16">
        <f>'[1]24'!C87</f>
        <v>0</v>
      </c>
      <c r="D85" s="16">
        <f>'[1]24'!D87</f>
        <v>0</v>
      </c>
      <c r="E85" s="16">
        <f>'[1]24'!E87</f>
        <v>0</v>
      </c>
      <c r="F85" s="15">
        <f t="shared" si="17"/>
        <v>290</v>
      </c>
      <c r="G85" s="15">
        <f>'[1]24'!H87</f>
        <v>290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'[1]24'!B88</f>
        <v>290</v>
      </c>
      <c r="C86" s="16">
        <f>'[1]24'!C88</f>
        <v>0</v>
      </c>
      <c r="D86" s="16">
        <f>'[1]24'!D88</f>
        <v>0</v>
      </c>
      <c r="E86" s="16">
        <f>'[1]24'!E88</f>
        <v>0</v>
      </c>
      <c r="F86" s="15">
        <f t="shared" si="17"/>
        <v>290</v>
      </c>
      <c r="G86" s="15">
        <f>'[1]24'!H88</f>
        <v>290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'[1]24'!B89</f>
        <v>290</v>
      </c>
      <c r="C87" s="16">
        <f>'[1]24'!C89</f>
        <v>0</v>
      </c>
      <c r="D87" s="16">
        <f>'[1]24'!D89</f>
        <v>0</v>
      </c>
      <c r="E87" s="16">
        <f>'[1]24'!E89</f>
        <v>0</v>
      </c>
      <c r="F87" s="15">
        <f t="shared" si="17"/>
        <v>290</v>
      </c>
      <c r="G87" s="15">
        <f>'[1]24'!H89</f>
        <v>290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'[1]24'!B90</f>
        <v>290</v>
      </c>
      <c r="C88" s="16">
        <f>'[1]24'!C90</f>
        <v>0</v>
      </c>
      <c r="D88" s="16">
        <f>'[1]24'!D90</f>
        <v>0</v>
      </c>
      <c r="E88" s="16">
        <f>'[1]24'!E90</f>
        <v>0</v>
      </c>
      <c r="F88" s="15">
        <f t="shared" si="17"/>
        <v>290</v>
      </c>
      <c r="G88" s="15">
        <f>'[1]24'!H90</f>
        <v>290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'[1]24'!B91</f>
        <v>290</v>
      </c>
      <c r="C89" s="16">
        <f>'[1]24'!C91</f>
        <v>0</v>
      </c>
      <c r="D89" s="16">
        <f>'[1]24'!D91</f>
        <v>0</v>
      </c>
      <c r="E89" s="16">
        <f>'[1]24'!E91</f>
        <v>0</v>
      </c>
      <c r="F89" s="15">
        <f t="shared" si="17"/>
        <v>290</v>
      </c>
      <c r="G89" s="15">
        <f>'[1]24'!H91</f>
        <v>290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'[1]24'!B92</f>
        <v>290</v>
      </c>
      <c r="C90" s="16">
        <f>'[1]24'!C92</f>
        <v>0</v>
      </c>
      <c r="D90" s="16">
        <f>'[1]24'!D92</f>
        <v>0</v>
      </c>
      <c r="E90" s="16">
        <f>'[1]24'!E92</f>
        <v>0</v>
      </c>
      <c r="F90" s="15">
        <f t="shared" si="17"/>
        <v>290</v>
      </c>
      <c r="G90" s="15">
        <f>'[1]24'!H92</f>
        <v>290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'[1]24'!B93</f>
        <v>290</v>
      </c>
      <c r="C91" s="16">
        <f>'[1]24'!C93</f>
        <v>0</v>
      </c>
      <c r="D91" s="16">
        <f>'[1]24'!D93</f>
        <v>0</v>
      </c>
      <c r="E91" s="16">
        <f>'[1]24'!E93</f>
        <v>0</v>
      </c>
      <c r="F91" s="15">
        <f t="shared" si="17"/>
        <v>290</v>
      </c>
      <c r="G91" s="15">
        <f>'[1]24'!H93</f>
        <v>290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'[1]24'!B94</f>
        <v>290</v>
      </c>
      <c r="C92" s="16">
        <f>'[1]24'!C94</f>
        <v>0</v>
      </c>
      <c r="D92" s="16">
        <f>'[1]24'!D94</f>
        <v>0</v>
      </c>
      <c r="E92" s="16">
        <f>'[1]24'!E94</f>
        <v>0</v>
      </c>
      <c r="F92" s="15">
        <f t="shared" si="17"/>
        <v>290</v>
      </c>
      <c r="G92" s="15">
        <f>'[1]24'!H94</f>
        <v>290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'[1]24'!B95</f>
        <v>290</v>
      </c>
      <c r="C93" s="16">
        <f>'[1]24'!C95</f>
        <v>0</v>
      </c>
      <c r="D93" s="16">
        <f>'[1]24'!D95</f>
        <v>0</v>
      </c>
      <c r="E93" s="16">
        <f>'[1]24'!E95</f>
        <v>0</v>
      </c>
      <c r="F93" s="15">
        <f t="shared" si="17"/>
        <v>290</v>
      </c>
      <c r="G93" s="15">
        <f>'[1]24'!H95</f>
        <v>290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'[1]24'!B96</f>
        <v>290</v>
      </c>
      <c r="C94" s="16">
        <f>'[1]24'!C96</f>
        <v>0</v>
      </c>
      <c r="D94" s="16">
        <f>'[1]24'!D96</f>
        <v>0</v>
      </c>
      <c r="E94" s="16">
        <f>'[1]24'!E96</f>
        <v>0</v>
      </c>
      <c r="F94" s="15">
        <f t="shared" si="17"/>
        <v>290</v>
      </c>
      <c r="G94" s="15">
        <f>'[1]24'!H96</f>
        <v>290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'[1]24'!B97</f>
        <v>290</v>
      </c>
      <c r="C95" s="16">
        <f>'[1]24'!C97</f>
        <v>0</v>
      </c>
      <c r="D95" s="16">
        <f>'[1]24'!D97</f>
        <v>0</v>
      </c>
      <c r="E95" s="16">
        <f>'[1]24'!E97</f>
        <v>0</v>
      </c>
      <c r="F95" s="15">
        <f t="shared" si="17"/>
        <v>290</v>
      </c>
      <c r="G95" s="15">
        <f>'[1]24'!H97</f>
        <v>290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'[1]24'!B98</f>
        <v>290</v>
      </c>
      <c r="C96" s="16">
        <f>'[1]24'!C98</f>
        <v>0</v>
      </c>
      <c r="D96" s="16">
        <f>'[1]24'!D98</f>
        <v>0</v>
      </c>
      <c r="E96" s="16">
        <f>'[1]24'!E98</f>
        <v>0</v>
      </c>
      <c r="F96" s="15">
        <f t="shared" si="17"/>
        <v>290</v>
      </c>
      <c r="G96" s="15">
        <f>'[1]24'!H98</f>
        <v>290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'[1]24'!B99</f>
        <v>290</v>
      </c>
      <c r="C97" s="16">
        <f>'[1]24'!C99</f>
        <v>0</v>
      </c>
      <c r="D97" s="16">
        <f>'[1]24'!D99</f>
        <v>0</v>
      </c>
      <c r="E97" s="16">
        <f>'[1]24'!E99</f>
        <v>0</v>
      </c>
      <c r="F97" s="15">
        <f t="shared" si="17"/>
        <v>290</v>
      </c>
      <c r="G97" s="15">
        <f>'[1]24'!H99</f>
        <v>290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'[1]24'!B100</f>
        <v>290</v>
      </c>
      <c r="C98" s="16">
        <f>'[1]24'!C100</f>
        <v>0</v>
      </c>
      <c r="D98" s="16">
        <f>'[1]24'!D100</f>
        <v>0</v>
      </c>
      <c r="E98" s="16">
        <f>'[1]24'!E100</f>
        <v>0</v>
      </c>
      <c r="F98" s="15">
        <f t="shared" si="17"/>
        <v>290</v>
      </c>
      <c r="G98" s="15">
        <f>'[1]24'!H100</f>
        <v>290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'[2]24'!B5</f>
        <v>80</v>
      </c>
      <c r="C3" s="200">
        <f>'[2]24'!C5</f>
        <v>30</v>
      </c>
      <c r="D3" s="200">
        <f>'[2]24'!D5</f>
        <v>0</v>
      </c>
      <c r="E3" s="200">
        <f>'[2]24'!E5</f>
        <v>0</v>
      </c>
      <c r="F3" s="15">
        <f>SUM(B3:E3)</f>
        <v>110</v>
      </c>
      <c r="G3" s="199">
        <f>'[2]24'!H5</f>
        <v>35</v>
      </c>
      <c r="H3" s="200">
        <f>'[2]24'!I5</f>
        <v>0</v>
      </c>
      <c r="I3" s="200">
        <f>'[2]24'!J5</f>
        <v>0</v>
      </c>
      <c r="J3" s="200">
        <f>'[2]24'!K5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'[2]24'!B6</f>
        <v>80</v>
      </c>
      <c r="C4" s="200">
        <f>'[2]24'!C6</f>
        <v>30</v>
      </c>
      <c r="D4" s="200">
        <f>'[2]24'!D6</f>
        <v>0</v>
      </c>
      <c r="E4" s="200">
        <f>'[2]24'!E6</f>
        <v>0</v>
      </c>
      <c r="F4" s="15">
        <f>SUM(B4:E4)</f>
        <v>110</v>
      </c>
      <c r="G4" s="199">
        <f>'[2]24'!H6</f>
        <v>35</v>
      </c>
      <c r="H4" s="200">
        <f>'[2]24'!I6</f>
        <v>0</v>
      </c>
      <c r="I4" s="200">
        <f>'[2]24'!J6</f>
        <v>0</v>
      </c>
      <c r="J4" s="200">
        <f>'[2]24'!K6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'[2]24'!B7</f>
        <v>80</v>
      </c>
      <c r="C5" s="200">
        <f>'[2]24'!C7</f>
        <v>30</v>
      </c>
      <c r="D5" s="200">
        <f>'[2]24'!D7</f>
        <v>0</v>
      </c>
      <c r="E5" s="200">
        <f>'[2]24'!E7</f>
        <v>0</v>
      </c>
      <c r="F5" s="15">
        <f t="shared" ref="F5:F68" si="6">SUM(B5:E5)</f>
        <v>110</v>
      </c>
      <c r="G5" s="199">
        <f>'[2]24'!H7</f>
        <v>35</v>
      </c>
      <c r="H5" s="200">
        <f>'[2]24'!I7</f>
        <v>0</v>
      </c>
      <c r="I5" s="200">
        <f>'[2]24'!J7</f>
        <v>0</v>
      </c>
      <c r="J5" s="200">
        <f>'[2]24'!K7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'[2]24'!B8</f>
        <v>80</v>
      </c>
      <c r="C6" s="200">
        <f>'[2]24'!C8</f>
        <v>30</v>
      </c>
      <c r="D6" s="200">
        <f>'[2]24'!D8</f>
        <v>0</v>
      </c>
      <c r="E6" s="200">
        <f>'[2]24'!E8</f>
        <v>0</v>
      </c>
      <c r="F6" s="15">
        <f t="shared" si="6"/>
        <v>110</v>
      </c>
      <c r="G6" s="199">
        <f>'[2]24'!H8</f>
        <v>35</v>
      </c>
      <c r="H6" s="200">
        <f>'[2]24'!I8</f>
        <v>0</v>
      </c>
      <c r="I6" s="200">
        <f>'[2]24'!J8</f>
        <v>0</v>
      </c>
      <c r="J6" s="200">
        <f>'[2]24'!K8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'[2]24'!B9</f>
        <v>80</v>
      </c>
      <c r="C7" s="200">
        <f>'[2]24'!C9</f>
        <v>30</v>
      </c>
      <c r="D7" s="200">
        <f>'[2]24'!D9</f>
        <v>0</v>
      </c>
      <c r="E7" s="200">
        <f>'[2]24'!E9</f>
        <v>0</v>
      </c>
      <c r="F7" s="15">
        <f t="shared" si="6"/>
        <v>110</v>
      </c>
      <c r="G7" s="199">
        <f>'[2]24'!H9</f>
        <v>35</v>
      </c>
      <c r="H7" s="200">
        <f>'[2]24'!I9</f>
        <v>0</v>
      </c>
      <c r="I7" s="200">
        <f>'[2]24'!J9</f>
        <v>0</v>
      </c>
      <c r="J7" s="200">
        <f>'[2]24'!K9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'[2]24'!B10</f>
        <v>80</v>
      </c>
      <c r="C8" s="200">
        <f>'[2]24'!C10</f>
        <v>30</v>
      </c>
      <c r="D8" s="200">
        <f>'[2]24'!D10</f>
        <v>0</v>
      </c>
      <c r="E8" s="200">
        <f>'[2]24'!E10</f>
        <v>0</v>
      </c>
      <c r="F8" s="15">
        <f t="shared" si="6"/>
        <v>110</v>
      </c>
      <c r="G8" s="199">
        <f>'[2]24'!H10</f>
        <v>35</v>
      </c>
      <c r="H8" s="200">
        <f>'[2]24'!I10</f>
        <v>0</v>
      </c>
      <c r="I8" s="200">
        <f>'[2]24'!J10</f>
        <v>0</v>
      </c>
      <c r="J8" s="200">
        <f>'[2]24'!K10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'[2]24'!B11</f>
        <v>80</v>
      </c>
      <c r="C9" s="200">
        <f>'[2]24'!C11</f>
        <v>30</v>
      </c>
      <c r="D9" s="200">
        <f>'[2]24'!D11</f>
        <v>0</v>
      </c>
      <c r="E9" s="200">
        <f>'[2]24'!E11</f>
        <v>0</v>
      </c>
      <c r="F9" s="15">
        <f t="shared" si="6"/>
        <v>110</v>
      </c>
      <c r="G9" s="199">
        <f>'[2]24'!H11</f>
        <v>35</v>
      </c>
      <c r="H9" s="200">
        <f>'[2]24'!I11</f>
        <v>0</v>
      </c>
      <c r="I9" s="200">
        <f>'[2]24'!J11</f>
        <v>0</v>
      </c>
      <c r="J9" s="200">
        <f>'[2]24'!K11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'[2]24'!B12</f>
        <v>80</v>
      </c>
      <c r="C10" s="200">
        <f>'[2]24'!C12</f>
        <v>30</v>
      </c>
      <c r="D10" s="200">
        <f>'[2]24'!D12</f>
        <v>0</v>
      </c>
      <c r="E10" s="200">
        <f>'[2]24'!E12</f>
        <v>0</v>
      </c>
      <c r="F10" s="15">
        <f t="shared" si="6"/>
        <v>110</v>
      </c>
      <c r="G10" s="199">
        <f>'[2]24'!H12</f>
        <v>35</v>
      </c>
      <c r="H10" s="200">
        <f>'[2]24'!I12</f>
        <v>0</v>
      </c>
      <c r="I10" s="200">
        <f>'[2]24'!J12</f>
        <v>0</v>
      </c>
      <c r="J10" s="200">
        <f>'[2]24'!K12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'[2]24'!B13</f>
        <v>80</v>
      </c>
      <c r="C11" s="200">
        <f>'[2]24'!C13</f>
        <v>30</v>
      </c>
      <c r="D11" s="200">
        <f>'[2]24'!D13</f>
        <v>0</v>
      </c>
      <c r="E11" s="200">
        <f>'[2]24'!E13</f>
        <v>0</v>
      </c>
      <c r="F11" s="15">
        <f t="shared" si="6"/>
        <v>110</v>
      </c>
      <c r="G11" s="199">
        <f>'[2]24'!H13</f>
        <v>35</v>
      </c>
      <c r="H11" s="200">
        <f>'[2]24'!I13</f>
        <v>0</v>
      </c>
      <c r="I11" s="200">
        <f>'[2]24'!J13</f>
        <v>0</v>
      </c>
      <c r="J11" s="200">
        <f>'[2]24'!K13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'[2]24'!B14</f>
        <v>80</v>
      </c>
      <c r="C12" s="200">
        <f>'[2]24'!C14</f>
        <v>30</v>
      </c>
      <c r="D12" s="200">
        <f>'[2]24'!D14</f>
        <v>0</v>
      </c>
      <c r="E12" s="200">
        <f>'[2]24'!E14</f>
        <v>0</v>
      </c>
      <c r="F12" s="15">
        <f t="shared" si="6"/>
        <v>110</v>
      </c>
      <c r="G12" s="199">
        <f>'[2]24'!H14</f>
        <v>35</v>
      </c>
      <c r="H12" s="200">
        <f>'[2]24'!I14</f>
        <v>0</v>
      </c>
      <c r="I12" s="200">
        <f>'[2]24'!J14</f>
        <v>0</v>
      </c>
      <c r="J12" s="200">
        <f>'[2]24'!K14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'[2]24'!B15</f>
        <v>80</v>
      </c>
      <c r="C13" s="200">
        <f>'[2]24'!C15</f>
        <v>30</v>
      </c>
      <c r="D13" s="200">
        <f>'[2]24'!D15</f>
        <v>0</v>
      </c>
      <c r="E13" s="200">
        <f>'[2]24'!E15</f>
        <v>0</v>
      </c>
      <c r="F13" s="15">
        <f t="shared" si="6"/>
        <v>110</v>
      </c>
      <c r="G13" s="199">
        <f>'[2]24'!H15</f>
        <v>35</v>
      </c>
      <c r="H13" s="200">
        <f>'[2]24'!I15</f>
        <v>0</v>
      </c>
      <c r="I13" s="200">
        <f>'[2]24'!J15</f>
        <v>0</v>
      </c>
      <c r="J13" s="200">
        <f>'[2]24'!K15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'[2]24'!B16</f>
        <v>80</v>
      </c>
      <c r="C14" s="200">
        <f>'[2]24'!C16</f>
        <v>30</v>
      </c>
      <c r="D14" s="200">
        <f>'[2]24'!D16</f>
        <v>0</v>
      </c>
      <c r="E14" s="200">
        <f>'[2]24'!E16</f>
        <v>0</v>
      </c>
      <c r="F14" s="15">
        <f t="shared" si="6"/>
        <v>110</v>
      </c>
      <c r="G14" s="199">
        <f>'[2]24'!H16</f>
        <v>35</v>
      </c>
      <c r="H14" s="200">
        <f>'[2]24'!I16</f>
        <v>0</v>
      </c>
      <c r="I14" s="200">
        <f>'[2]24'!J16</f>
        <v>0</v>
      </c>
      <c r="J14" s="200">
        <f>'[2]24'!K16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'[2]24'!B17</f>
        <v>80</v>
      </c>
      <c r="C15" s="200">
        <f>'[2]24'!C17</f>
        <v>30</v>
      </c>
      <c r="D15" s="200">
        <f>'[2]24'!D17</f>
        <v>0</v>
      </c>
      <c r="E15" s="200">
        <f>'[2]24'!E17</f>
        <v>0</v>
      </c>
      <c r="F15" s="15">
        <f t="shared" si="6"/>
        <v>110</v>
      </c>
      <c r="G15" s="199">
        <f>'[2]24'!H17</f>
        <v>36</v>
      </c>
      <c r="H15" s="200">
        <f>'[2]24'!I17</f>
        <v>0</v>
      </c>
      <c r="I15" s="200">
        <f>'[2]24'!J17</f>
        <v>0</v>
      </c>
      <c r="J15" s="200">
        <f>'[2]24'!K17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199">
        <f>'[2]24'!B18</f>
        <v>80</v>
      </c>
      <c r="C16" s="200">
        <f>'[2]24'!C18</f>
        <v>30</v>
      </c>
      <c r="D16" s="200">
        <f>'[2]24'!D18</f>
        <v>0</v>
      </c>
      <c r="E16" s="200">
        <f>'[2]24'!E18</f>
        <v>0</v>
      </c>
      <c r="F16" s="15">
        <f t="shared" si="6"/>
        <v>110</v>
      </c>
      <c r="G16" s="199">
        <f>'[2]24'!H18</f>
        <v>36</v>
      </c>
      <c r="H16" s="200">
        <f>'[2]24'!I18</f>
        <v>0</v>
      </c>
      <c r="I16" s="200">
        <f>'[2]24'!J18</f>
        <v>0</v>
      </c>
      <c r="J16" s="200">
        <f>'[2]24'!K18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199">
        <f>'[2]24'!B19</f>
        <v>80</v>
      </c>
      <c r="C17" s="200">
        <f>'[2]24'!C19</f>
        <v>30</v>
      </c>
      <c r="D17" s="200">
        <f>'[2]24'!D19</f>
        <v>0</v>
      </c>
      <c r="E17" s="200">
        <f>'[2]24'!E19</f>
        <v>0</v>
      </c>
      <c r="F17" s="15">
        <f t="shared" si="6"/>
        <v>110</v>
      </c>
      <c r="G17" s="199">
        <f>'[2]24'!H19</f>
        <v>36</v>
      </c>
      <c r="H17" s="200">
        <f>'[2]24'!I19</f>
        <v>0</v>
      </c>
      <c r="I17" s="200">
        <f>'[2]24'!J19</f>
        <v>0</v>
      </c>
      <c r="J17" s="200">
        <f>'[2]24'!K19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199">
        <f>'[2]24'!B20</f>
        <v>80</v>
      </c>
      <c r="C18" s="200">
        <f>'[2]24'!C20</f>
        <v>30</v>
      </c>
      <c r="D18" s="200">
        <f>'[2]24'!D20</f>
        <v>0</v>
      </c>
      <c r="E18" s="200">
        <f>'[2]24'!E20</f>
        <v>0</v>
      </c>
      <c r="F18" s="15">
        <f t="shared" si="6"/>
        <v>110</v>
      </c>
      <c r="G18" s="199">
        <f>'[2]24'!H20</f>
        <v>36</v>
      </c>
      <c r="H18" s="200">
        <f>'[2]24'!I20</f>
        <v>0</v>
      </c>
      <c r="I18" s="200">
        <f>'[2]24'!J20</f>
        <v>0</v>
      </c>
      <c r="J18" s="200">
        <f>'[2]24'!K20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199">
        <f>'[2]24'!B21</f>
        <v>80</v>
      </c>
      <c r="C19" s="200">
        <f>'[2]24'!C21</f>
        <v>30</v>
      </c>
      <c r="D19" s="200">
        <f>'[2]24'!D21</f>
        <v>0</v>
      </c>
      <c r="E19" s="200">
        <f>'[2]24'!E21</f>
        <v>0</v>
      </c>
      <c r="F19" s="15">
        <f t="shared" si="6"/>
        <v>110</v>
      </c>
      <c r="G19" s="199">
        <f>'[2]24'!H21</f>
        <v>36</v>
      </c>
      <c r="H19" s="200">
        <f>'[2]24'!I21</f>
        <v>0</v>
      </c>
      <c r="I19" s="200">
        <f>'[2]24'!J21</f>
        <v>0</v>
      </c>
      <c r="J19" s="200">
        <f>'[2]24'!K21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199">
        <f>'[2]24'!B22</f>
        <v>80</v>
      </c>
      <c r="C20" s="200">
        <f>'[2]24'!C22</f>
        <v>30</v>
      </c>
      <c r="D20" s="200">
        <f>'[2]24'!D22</f>
        <v>0</v>
      </c>
      <c r="E20" s="200">
        <f>'[2]24'!E22</f>
        <v>0</v>
      </c>
      <c r="F20" s="15">
        <f t="shared" si="6"/>
        <v>110</v>
      </c>
      <c r="G20" s="199">
        <f>'[2]24'!H22</f>
        <v>36</v>
      </c>
      <c r="H20" s="200">
        <f>'[2]24'!I22</f>
        <v>0</v>
      </c>
      <c r="I20" s="200">
        <f>'[2]24'!J22</f>
        <v>0</v>
      </c>
      <c r="J20" s="200">
        <f>'[2]24'!K22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199">
        <f>'[2]24'!B23</f>
        <v>80</v>
      </c>
      <c r="C21" s="200">
        <f>'[2]24'!C23</f>
        <v>30</v>
      </c>
      <c r="D21" s="200">
        <f>'[2]24'!D23</f>
        <v>0</v>
      </c>
      <c r="E21" s="200">
        <f>'[2]24'!E23</f>
        <v>0</v>
      </c>
      <c r="F21" s="15">
        <f t="shared" si="6"/>
        <v>110</v>
      </c>
      <c r="G21" s="199">
        <f>'[2]24'!H23</f>
        <v>36</v>
      </c>
      <c r="H21" s="200">
        <f>'[2]24'!I23</f>
        <v>0</v>
      </c>
      <c r="I21" s="200">
        <f>'[2]24'!J23</f>
        <v>0</v>
      </c>
      <c r="J21" s="200">
        <f>'[2]24'!K23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199">
        <f>'[2]24'!B24</f>
        <v>80</v>
      </c>
      <c r="C22" s="200">
        <f>'[2]24'!C24</f>
        <v>30</v>
      </c>
      <c r="D22" s="200">
        <f>'[2]24'!D24</f>
        <v>0</v>
      </c>
      <c r="E22" s="200">
        <f>'[2]24'!E24</f>
        <v>0</v>
      </c>
      <c r="F22" s="15">
        <f t="shared" si="6"/>
        <v>110</v>
      </c>
      <c r="G22" s="199">
        <f>'[2]24'!H24</f>
        <v>36</v>
      </c>
      <c r="H22" s="200">
        <f>'[2]24'!I24</f>
        <v>0</v>
      </c>
      <c r="I22" s="200">
        <f>'[2]24'!J24</f>
        <v>0</v>
      </c>
      <c r="J22" s="200">
        <f>'[2]24'!K24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199">
        <f>'[2]24'!B25</f>
        <v>80</v>
      </c>
      <c r="C23" s="200">
        <f>'[2]24'!C25</f>
        <v>30</v>
      </c>
      <c r="D23" s="200">
        <f>'[2]24'!D25</f>
        <v>0</v>
      </c>
      <c r="E23" s="200">
        <f>'[2]24'!E25</f>
        <v>0</v>
      </c>
      <c r="F23" s="15">
        <f t="shared" si="6"/>
        <v>110</v>
      </c>
      <c r="G23" s="199">
        <f>'[2]24'!H25</f>
        <v>36</v>
      </c>
      <c r="H23" s="200">
        <f>'[2]24'!I25</f>
        <v>0</v>
      </c>
      <c r="I23" s="200">
        <f>'[2]24'!J25</f>
        <v>0</v>
      </c>
      <c r="J23" s="200">
        <f>'[2]24'!K25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199">
        <f>'[2]24'!B26</f>
        <v>80</v>
      </c>
      <c r="C24" s="200">
        <f>'[2]24'!C26</f>
        <v>30</v>
      </c>
      <c r="D24" s="200">
        <f>'[2]24'!D26</f>
        <v>0</v>
      </c>
      <c r="E24" s="200">
        <f>'[2]24'!E26</f>
        <v>0</v>
      </c>
      <c r="F24" s="15">
        <f t="shared" si="6"/>
        <v>110</v>
      </c>
      <c r="G24" s="199">
        <f>'[2]24'!H26</f>
        <v>36</v>
      </c>
      <c r="H24" s="200">
        <f>'[2]24'!I26</f>
        <v>0</v>
      </c>
      <c r="I24" s="200">
        <f>'[2]24'!J26</f>
        <v>0</v>
      </c>
      <c r="J24" s="200">
        <f>'[2]24'!K26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199">
        <f>'[2]24'!B27</f>
        <v>80</v>
      </c>
      <c r="C25" s="200">
        <f>'[2]24'!C27</f>
        <v>30</v>
      </c>
      <c r="D25" s="200">
        <f>'[2]24'!D27</f>
        <v>0</v>
      </c>
      <c r="E25" s="200">
        <f>'[2]24'!E27</f>
        <v>0</v>
      </c>
      <c r="F25" s="15">
        <f t="shared" si="6"/>
        <v>110</v>
      </c>
      <c r="G25" s="199">
        <f>'[2]24'!H27</f>
        <v>36</v>
      </c>
      <c r="H25" s="200">
        <f>'[2]24'!I27</f>
        <v>0</v>
      </c>
      <c r="I25" s="200">
        <f>'[2]24'!J27</f>
        <v>0</v>
      </c>
      <c r="J25" s="200">
        <f>'[2]24'!K27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199">
        <f>'[2]24'!B28</f>
        <v>80</v>
      </c>
      <c r="C26" s="200">
        <f>'[2]24'!C28</f>
        <v>30</v>
      </c>
      <c r="D26" s="200">
        <f>'[2]24'!D28</f>
        <v>0</v>
      </c>
      <c r="E26" s="200">
        <f>'[2]24'!E28</f>
        <v>0</v>
      </c>
      <c r="F26" s="15">
        <f t="shared" si="6"/>
        <v>110</v>
      </c>
      <c r="G26" s="199">
        <f>'[2]24'!H28</f>
        <v>36</v>
      </c>
      <c r="H26" s="200">
        <f>'[2]24'!I28</f>
        <v>0</v>
      </c>
      <c r="I26" s="200">
        <f>'[2]24'!J28</f>
        <v>0</v>
      </c>
      <c r="J26" s="200">
        <f>'[2]24'!K28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199">
        <f>'[2]24'!B29</f>
        <v>80</v>
      </c>
      <c r="C27" s="200">
        <f>'[2]24'!C29</f>
        <v>30</v>
      </c>
      <c r="D27" s="200">
        <f>'[2]24'!D29</f>
        <v>0</v>
      </c>
      <c r="E27" s="200">
        <f>'[2]24'!E29</f>
        <v>0</v>
      </c>
      <c r="F27" s="15">
        <f t="shared" si="6"/>
        <v>110</v>
      </c>
      <c r="G27" s="199">
        <f>'[2]24'!H29</f>
        <v>36</v>
      </c>
      <c r="H27" s="200">
        <f>'[2]24'!I29</f>
        <v>0</v>
      </c>
      <c r="I27" s="200">
        <f>'[2]24'!J29</f>
        <v>0</v>
      </c>
      <c r="J27" s="200">
        <f>'[2]24'!K29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199">
        <f>'[2]24'!B30</f>
        <v>80</v>
      </c>
      <c r="C28" s="200">
        <f>'[2]24'!C30</f>
        <v>30</v>
      </c>
      <c r="D28" s="200">
        <f>'[2]24'!D30</f>
        <v>0</v>
      </c>
      <c r="E28" s="200">
        <f>'[2]24'!E30</f>
        <v>0</v>
      </c>
      <c r="F28" s="15">
        <f t="shared" si="6"/>
        <v>110</v>
      </c>
      <c r="G28" s="199">
        <f>'[2]24'!H30</f>
        <v>36</v>
      </c>
      <c r="H28" s="200">
        <f>'[2]24'!I30</f>
        <v>0</v>
      </c>
      <c r="I28" s="200">
        <f>'[2]24'!J30</f>
        <v>0</v>
      </c>
      <c r="J28" s="200">
        <f>'[2]24'!K30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199">
        <f>'[2]24'!B31</f>
        <v>80</v>
      </c>
      <c r="C29" s="200">
        <f>'[2]24'!C31</f>
        <v>30</v>
      </c>
      <c r="D29" s="200">
        <f>'[2]24'!D31</f>
        <v>0</v>
      </c>
      <c r="E29" s="200">
        <f>'[2]24'!E31</f>
        <v>0</v>
      </c>
      <c r="F29" s="15">
        <f t="shared" si="6"/>
        <v>110</v>
      </c>
      <c r="G29" s="199">
        <f>'[2]24'!H31</f>
        <v>35</v>
      </c>
      <c r="H29" s="200">
        <f>'[2]24'!I31</f>
        <v>0</v>
      </c>
      <c r="I29" s="200">
        <f>'[2]24'!J31</f>
        <v>0</v>
      </c>
      <c r="J29" s="200">
        <f>'[2]24'!K31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'[2]24'!B32</f>
        <v>80</v>
      </c>
      <c r="C30" s="200">
        <f>'[2]24'!C32</f>
        <v>30</v>
      </c>
      <c r="D30" s="200">
        <f>'[2]24'!D32</f>
        <v>0</v>
      </c>
      <c r="E30" s="200">
        <f>'[2]24'!E32</f>
        <v>0</v>
      </c>
      <c r="F30" s="15">
        <f t="shared" si="6"/>
        <v>110</v>
      </c>
      <c r="G30" s="199">
        <f>'[2]24'!H32</f>
        <v>35</v>
      </c>
      <c r="H30" s="200">
        <f>'[2]24'!I32</f>
        <v>0</v>
      </c>
      <c r="I30" s="200">
        <f>'[2]24'!J32</f>
        <v>0</v>
      </c>
      <c r="J30" s="200">
        <f>'[2]24'!K32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'[2]24'!B33</f>
        <v>80</v>
      </c>
      <c r="C31" s="200">
        <f>'[2]24'!C33</f>
        <v>30</v>
      </c>
      <c r="D31" s="200">
        <f>'[2]24'!D33</f>
        <v>0</v>
      </c>
      <c r="E31" s="200">
        <f>'[2]24'!E33</f>
        <v>0</v>
      </c>
      <c r="F31" s="15">
        <f t="shared" si="6"/>
        <v>110</v>
      </c>
      <c r="G31" s="199">
        <f>'[2]24'!H33</f>
        <v>35</v>
      </c>
      <c r="H31" s="200">
        <f>'[2]24'!I33</f>
        <v>0</v>
      </c>
      <c r="I31" s="200">
        <f>'[2]24'!J33</f>
        <v>0</v>
      </c>
      <c r="J31" s="200">
        <f>'[2]24'!K33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'[2]24'!B34</f>
        <v>80</v>
      </c>
      <c r="C32" s="200">
        <f>'[2]24'!C34</f>
        <v>30</v>
      </c>
      <c r="D32" s="200">
        <f>'[2]24'!D34</f>
        <v>0</v>
      </c>
      <c r="E32" s="200">
        <f>'[2]24'!E34</f>
        <v>0</v>
      </c>
      <c r="F32" s="15">
        <f t="shared" si="6"/>
        <v>110</v>
      </c>
      <c r="G32" s="199">
        <f>'[2]24'!H34</f>
        <v>35</v>
      </c>
      <c r="H32" s="200">
        <f>'[2]24'!I34</f>
        <v>0</v>
      </c>
      <c r="I32" s="200">
        <f>'[2]24'!J34</f>
        <v>0</v>
      </c>
      <c r="J32" s="200">
        <f>'[2]24'!K34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'[2]24'!B35</f>
        <v>80</v>
      </c>
      <c r="C33" s="200">
        <f>'[2]24'!C35</f>
        <v>30</v>
      </c>
      <c r="D33" s="200">
        <f>'[2]24'!D35</f>
        <v>0</v>
      </c>
      <c r="E33" s="200">
        <f>'[2]24'!E35</f>
        <v>0</v>
      </c>
      <c r="F33" s="15">
        <f t="shared" si="6"/>
        <v>110</v>
      </c>
      <c r="G33" s="199">
        <f>'[2]24'!H35</f>
        <v>35</v>
      </c>
      <c r="H33" s="200">
        <f>'[2]24'!I35</f>
        <v>0</v>
      </c>
      <c r="I33" s="200">
        <f>'[2]24'!J35</f>
        <v>0</v>
      </c>
      <c r="J33" s="200">
        <f>'[2]24'!K35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'[2]24'!B36</f>
        <v>80</v>
      </c>
      <c r="C34" s="200">
        <f>'[2]24'!C36</f>
        <v>30</v>
      </c>
      <c r="D34" s="200">
        <f>'[2]24'!D36</f>
        <v>0</v>
      </c>
      <c r="E34" s="200">
        <f>'[2]24'!E36</f>
        <v>0</v>
      </c>
      <c r="F34" s="15">
        <f t="shared" si="6"/>
        <v>110</v>
      </c>
      <c r="G34" s="199">
        <f>'[2]24'!H36</f>
        <v>35</v>
      </c>
      <c r="H34" s="200">
        <f>'[2]24'!I36</f>
        <v>0</v>
      </c>
      <c r="I34" s="200">
        <f>'[2]24'!J36</f>
        <v>0</v>
      </c>
      <c r="J34" s="200">
        <f>'[2]24'!K36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'[2]24'!B37</f>
        <v>80</v>
      </c>
      <c r="C35" s="200">
        <f>'[2]24'!C37</f>
        <v>30</v>
      </c>
      <c r="D35" s="200">
        <f>'[2]24'!D37</f>
        <v>0</v>
      </c>
      <c r="E35" s="200">
        <f>'[2]24'!E37</f>
        <v>0</v>
      </c>
      <c r="F35" s="15">
        <f t="shared" si="6"/>
        <v>110</v>
      </c>
      <c r="G35" s="199">
        <f>'[2]24'!H37</f>
        <v>35</v>
      </c>
      <c r="H35" s="200">
        <f>'[2]24'!I37</f>
        <v>0</v>
      </c>
      <c r="I35" s="200">
        <f>'[2]24'!J37</f>
        <v>0</v>
      </c>
      <c r="J35" s="200">
        <f>'[2]24'!K37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199">
        <f>'[2]24'!B38</f>
        <v>80</v>
      </c>
      <c r="C36" s="200">
        <f>'[2]24'!C38</f>
        <v>30</v>
      </c>
      <c r="D36" s="200">
        <f>'[2]24'!D38</f>
        <v>0</v>
      </c>
      <c r="E36" s="200">
        <f>'[2]24'!E38</f>
        <v>0</v>
      </c>
      <c r="F36" s="15">
        <f t="shared" si="6"/>
        <v>110</v>
      </c>
      <c r="G36" s="199">
        <f>'[2]24'!H38</f>
        <v>35</v>
      </c>
      <c r="H36" s="200">
        <f>'[2]24'!I38</f>
        <v>0</v>
      </c>
      <c r="I36" s="200">
        <f>'[2]24'!J38</f>
        <v>0</v>
      </c>
      <c r="J36" s="200">
        <f>'[2]24'!K38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199">
        <f>'[2]24'!B39</f>
        <v>80</v>
      </c>
      <c r="C37" s="200">
        <f>'[2]24'!C39</f>
        <v>30</v>
      </c>
      <c r="D37" s="200">
        <f>'[2]24'!D39</f>
        <v>0</v>
      </c>
      <c r="E37" s="200">
        <f>'[2]24'!E39</f>
        <v>0</v>
      </c>
      <c r="F37" s="15">
        <f t="shared" si="6"/>
        <v>110</v>
      </c>
      <c r="G37" s="199">
        <f>'[2]24'!H39</f>
        <v>35</v>
      </c>
      <c r="H37" s="200">
        <f>'[2]24'!I39</f>
        <v>0</v>
      </c>
      <c r="I37" s="200">
        <f>'[2]24'!J39</f>
        <v>0</v>
      </c>
      <c r="J37" s="200">
        <f>'[2]24'!K39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'[2]24'!B40</f>
        <v>80</v>
      </c>
      <c r="C38" s="200">
        <f>'[2]24'!C40</f>
        <v>30</v>
      </c>
      <c r="D38" s="200">
        <f>'[2]24'!D40</f>
        <v>0</v>
      </c>
      <c r="E38" s="200">
        <f>'[2]24'!E40</f>
        <v>0</v>
      </c>
      <c r="F38" s="15">
        <f t="shared" si="6"/>
        <v>110</v>
      </c>
      <c r="G38" s="199">
        <f>'[2]24'!H40</f>
        <v>35</v>
      </c>
      <c r="H38" s="200">
        <f>'[2]24'!I40</f>
        <v>0</v>
      </c>
      <c r="I38" s="200">
        <f>'[2]24'!J40</f>
        <v>0</v>
      </c>
      <c r="J38" s="200">
        <f>'[2]24'!K40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'[2]24'!B41</f>
        <v>80</v>
      </c>
      <c r="C39" s="200">
        <f>'[2]24'!C41</f>
        <v>30</v>
      </c>
      <c r="D39" s="200">
        <f>'[2]24'!D41</f>
        <v>0</v>
      </c>
      <c r="E39" s="200">
        <f>'[2]24'!E41</f>
        <v>0</v>
      </c>
      <c r="F39" s="15">
        <f t="shared" si="6"/>
        <v>110</v>
      </c>
      <c r="G39" s="199">
        <f>'[2]24'!H41</f>
        <v>35</v>
      </c>
      <c r="H39" s="200">
        <f>'[2]24'!I41</f>
        <v>0</v>
      </c>
      <c r="I39" s="200">
        <f>'[2]24'!J41</f>
        <v>0</v>
      </c>
      <c r="J39" s="200">
        <f>'[2]24'!K41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199">
        <f>'[2]24'!B42</f>
        <v>80</v>
      </c>
      <c r="C40" s="200">
        <f>'[2]24'!C42</f>
        <v>30</v>
      </c>
      <c r="D40" s="200">
        <f>'[2]24'!D42</f>
        <v>0</v>
      </c>
      <c r="E40" s="200">
        <f>'[2]24'!E42</f>
        <v>0</v>
      </c>
      <c r="F40" s="15">
        <f t="shared" si="6"/>
        <v>110</v>
      </c>
      <c r="G40" s="199">
        <f>'[2]24'!H42</f>
        <v>35</v>
      </c>
      <c r="H40" s="200">
        <f>'[2]24'!I42</f>
        <v>0</v>
      </c>
      <c r="I40" s="200">
        <f>'[2]24'!J42</f>
        <v>0</v>
      </c>
      <c r="J40" s="200">
        <f>'[2]24'!K42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199">
        <f>'[2]24'!B43</f>
        <v>80</v>
      </c>
      <c r="C41" s="200">
        <f>'[2]24'!C43</f>
        <v>30</v>
      </c>
      <c r="D41" s="200">
        <f>'[2]24'!D43</f>
        <v>0</v>
      </c>
      <c r="E41" s="200">
        <f>'[2]24'!E43</f>
        <v>0</v>
      </c>
      <c r="F41" s="15">
        <f t="shared" si="6"/>
        <v>110</v>
      </c>
      <c r="G41" s="199">
        <f>'[2]24'!H43</f>
        <v>35</v>
      </c>
      <c r="H41" s="200">
        <f>'[2]24'!I43</f>
        <v>0</v>
      </c>
      <c r="I41" s="200">
        <f>'[2]24'!J43</f>
        <v>0</v>
      </c>
      <c r="J41" s="200">
        <f>'[2]24'!K43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199">
        <f>'[2]24'!B44</f>
        <v>80</v>
      </c>
      <c r="C42" s="200">
        <f>'[2]24'!C44</f>
        <v>30</v>
      </c>
      <c r="D42" s="200">
        <f>'[2]24'!D44</f>
        <v>0</v>
      </c>
      <c r="E42" s="200">
        <f>'[2]24'!E44</f>
        <v>0</v>
      </c>
      <c r="F42" s="15">
        <f t="shared" si="6"/>
        <v>110</v>
      </c>
      <c r="G42" s="199">
        <f>'[2]24'!H44</f>
        <v>35</v>
      </c>
      <c r="H42" s="200">
        <f>'[2]24'!I44</f>
        <v>0</v>
      </c>
      <c r="I42" s="200">
        <f>'[2]24'!J44</f>
        <v>0</v>
      </c>
      <c r="J42" s="200">
        <f>'[2]24'!K44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199">
        <f>'[2]24'!B45</f>
        <v>80</v>
      </c>
      <c r="C43" s="200">
        <f>'[2]24'!C45</f>
        <v>30</v>
      </c>
      <c r="D43" s="200">
        <f>'[2]24'!D45</f>
        <v>0</v>
      </c>
      <c r="E43" s="200">
        <f>'[2]24'!E45</f>
        <v>0</v>
      </c>
      <c r="F43" s="15">
        <f t="shared" si="6"/>
        <v>110</v>
      </c>
      <c r="G43" s="199">
        <f>'[2]24'!H45</f>
        <v>35</v>
      </c>
      <c r="H43" s="200">
        <f>'[2]24'!I45</f>
        <v>0</v>
      </c>
      <c r="I43" s="200">
        <f>'[2]24'!J45</f>
        <v>0</v>
      </c>
      <c r="J43" s="200">
        <f>'[2]24'!K45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199">
        <f>'[2]24'!B46</f>
        <v>80</v>
      </c>
      <c r="C44" s="200">
        <f>'[2]24'!C46</f>
        <v>30</v>
      </c>
      <c r="D44" s="200">
        <f>'[2]24'!D46</f>
        <v>0</v>
      </c>
      <c r="E44" s="200">
        <f>'[2]24'!E46</f>
        <v>0</v>
      </c>
      <c r="F44" s="15">
        <f t="shared" si="6"/>
        <v>110</v>
      </c>
      <c r="G44" s="199">
        <f>'[2]24'!H46</f>
        <v>35</v>
      </c>
      <c r="H44" s="200">
        <f>'[2]24'!I46</f>
        <v>0</v>
      </c>
      <c r="I44" s="200">
        <f>'[2]24'!J46</f>
        <v>0</v>
      </c>
      <c r="J44" s="200">
        <f>'[2]24'!K46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'[2]24'!B47</f>
        <v>80</v>
      </c>
      <c r="C45" s="200">
        <f>'[2]24'!C47</f>
        <v>30</v>
      </c>
      <c r="D45" s="200">
        <f>'[2]24'!D47</f>
        <v>0</v>
      </c>
      <c r="E45" s="200">
        <f>'[2]24'!E47</f>
        <v>0</v>
      </c>
      <c r="F45" s="15">
        <f t="shared" si="6"/>
        <v>110</v>
      </c>
      <c r="G45" s="199">
        <f>'[2]24'!H47</f>
        <v>35</v>
      </c>
      <c r="H45" s="200">
        <f>'[2]24'!I47</f>
        <v>0</v>
      </c>
      <c r="I45" s="200">
        <f>'[2]24'!J47</f>
        <v>0</v>
      </c>
      <c r="J45" s="200">
        <f>'[2]24'!K47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199">
        <f>'[2]24'!B48</f>
        <v>80</v>
      </c>
      <c r="C46" s="200">
        <f>'[2]24'!C48</f>
        <v>30</v>
      </c>
      <c r="D46" s="200">
        <f>'[2]24'!D48</f>
        <v>0</v>
      </c>
      <c r="E46" s="200">
        <f>'[2]24'!E48</f>
        <v>0</v>
      </c>
      <c r="F46" s="15">
        <f t="shared" si="6"/>
        <v>110</v>
      </c>
      <c r="G46" s="199">
        <f>'[2]24'!H48</f>
        <v>35</v>
      </c>
      <c r="H46" s="200">
        <f>'[2]24'!I48</f>
        <v>0</v>
      </c>
      <c r="I46" s="200">
        <f>'[2]24'!J48</f>
        <v>0</v>
      </c>
      <c r="J46" s="200">
        <f>'[2]24'!K48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199">
        <f>'[2]24'!B49</f>
        <v>80</v>
      </c>
      <c r="C47" s="200">
        <f>'[2]24'!C49</f>
        <v>30</v>
      </c>
      <c r="D47" s="200">
        <f>'[2]24'!D49</f>
        <v>0</v>
      </c>
      <c r="E47" s="200">
        <f>'[2]24'!E49</f>
        <v>0</v>
      </c>
      <c r="F47" s="15">
        <f t="shared" si="6"/>
        <v>110</v>
      </c>
      <c r="G47" s="199">
        <f>'[2]24'!H49</f>
        <v>35</v>
      </c>
      <c r="H47" s="200">
        <f>'[2]24'!I49</f>
        <v>0</v>
      </c>
      <c r="I47" s="200">
        <f>'[2]24'!J49</f>
        <v>0</v>
      </c>
      <c r="J47" s="200">
        <f>'[2]24'!K49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199">
        <f>'[2]24'!B50</f>
        <v>80</v>
      </c>
      <c r="C48" s="200">
        <f>'[2]24'!C50</f>
        <v>30</v>
      </c>
      <c r="D48" s="200">
        <f>'[2]24'!D50</f>
        <v>0</v>
      </c>
      <c r="E48" s="200">
        <f>'[2]24'!E50</f>
        <v>0</v>
      </c>
      <c r="F48" s="15">
        <f t="shared" si="6"/>
        <v>110</v>
      </c>
      <c r="G48" s="199">
        <f>'[2]24'!H50</f>
        <v>35</v>
      </c>
      <c r="H48" s="200">
        <f>'[2]24'!I50</f>
        <v>0</v>
      </c>
      <c r="I48" s="200">
        <f>'[2]24'!J50</f>
        <v>0</v>
      </c>
      <c r="J48" s="200">
        <f>'[2]24'!K50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199">
        <f>'[2]24'!B51</f>
        <v>80</v>
      </c>
      <c r="C49" s="200">
        <f>'[2]24'!C51</f>
        <v>30</v>
      </c>
      <c r="D49" s="200">
        <f>'[2]24'!D51</f>
        <v>0</v>
      </c>
      <c r="E49" s="200">
        <f>'[2]24'!E51</f>
        <v>0</v>
      </c>
      <c r="F49" s="15">
        <f t="shared" si="6"/>
        <v>110</v>
      </c>
      <c r="G49" s="199">
        <f>'[2]24'!H51</f>
        <v>35</v>
      </c>
      <c r="H49" s="200">
        <f>'[2]24'!I51</f>
        <v>0</v>
      </c>
      <c r="I49" s="200">
        <f>'[2]24'!J51</f>
        <v>0</v>
      </c>
      <c r="J49" s="200">
        <f>'[2]24'!K51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199">
        <f>'[2]24'!B52</f>
        <v>80</v>
      </c>
      <c r="C50" s="200">
        <f>'[2]24'!C52</f>
        <v>30</v>
      </c>
      <c r="D50" s="200">
        <f>'[2]24'!D52</f>
        <v>0</v>
      </c>
      <c r="E50" s="200">
        <f>'[2]24'!E52</f>
        <v>0</v>
      </c>
      <c r="F50" s="15">
        <f t="shared" si="6"/>
        <v>110</v>
      </c>
      <c r="G50" s="199">
        <f>'[2]24'!H52</f>
        <v>35</v>
      </c>
      <c r="H50" s="200">
        <f>'[2]24'!I52</f>
        <v>0</v>
      </c>
      <c r="I50" s="200">
        <f>'[2]24'!J52</f>
        <v>0</v>
      </c>
      <c r="J50" s="200">
        <f>'[2]24'!K52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199">
        <f>'[2]24'!B53</f>
        <v>80</v>
      </c>
      <c r="C51" s="200">
        <f>'[2]24'!C53</f>
        <v>30</v>
      </c>
      <c r="D51" s="200">
        <f>'[2]24'!D53</f>
        <v>0</v>
      </c>
      <c r="E51" s="200">
        <f>'[2]24'!E53</f>
        <v>0</v>
      </c>
      <c r="F51" s="15">
        <f t="shared" si="6"/>
        <v>110</v>
      </c>
      <c r="G51" s="199">
        <f>'[2]24'!H53</f>
        <v>35</v>
      </c>
      <c r="H51" s="200">
        <f>'[2]24'!I53</f>
        <v>0</v>
      </c>
      <c r="I51" s="200">
        <f>'[2]24'!J53</f>
        <v>0</v>
      </c>
      <c r="J51" s="200">
        <f>'[2]24'!K53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199">
        <f>'[2]24'!B54</f>
        <v>80</v>
      </c>
      <c r="C52" s="200">
        <f>'[2]24'!C54</f>
        <v>30</v>
      </c>
      <c r="D52" s="200">
        <f>'[2]24'!D54</f>
        <v>0</v>
      </c>
      <c r="E52" s="200">
        <f>'[2]24'!E54</f>
        <v>0</v>
      </c>
      <c r="F52" s="15">
        <f t="shared" si="6"/>
        <v>110</v>
      </c>
      <c r="G52" s="199">
        <f>'[2]24'!H54</f>
        <v>35</v>
      </c>
      <c r="H52" s="200">
        <f>'[2]24'!I54</f>
        <v>0</v>
      </c>
      <c r="I52" s="200">
        <f>'[2]24'!J54</f>
        <v>0</v>
      </c>
      <c r="J52" s="200">
        <f>'[2]24'!K54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199">
        <f>'[2]24'!B55</f>
        <v>80</v>
      </c>
      <c r="C53" s="200">
        <f>'[2]24'!C55</f>
        <v>30</v>
      </c>
      <c r="D53" s="200">
        <f>'[2]24'!D55</f>
        <v>0</v>
      </c>
      <c r="E53" s="200">
        <f>'[2]24'!E55</f>
        <v>0</v>
      </c>
      <c r="F53" s="15">
        <f t="shared" si="6"/>
        <v>110</v>
      </c>
      <c r="G53" s="199">
        <f>'[2]24'!H55</f>
        <v>35</v>
      </c>
      <c r="H53" s="200">
        <f>'[2]24'!I55</f>
        <v>0</v>
      </c>
      <c r="I53" s="200">
        <f>'[2]24'!J55</f>
        <v>0</v>
      </c>
      <c r="J53" s="200">
        <f>'[2]24'!K55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199">
        <f>'[2]24'!B56</f>
        <v>80</v>
      </c>
      <c r="C54" s="200">
        <f>'[2]24'!C56</f>
        <v>30</v>
      </c>
      <c r="D54" s="200">
        <f>'[2]24'!D56</f>
        <v>0</v>
      </c>
      <c r="E54" s="200">
        <f>'[2]24'!E56</f>
        <v>0</v>
      </c>
      <c r="F54" s="15">
        <f t="shared" si="6"/>
        <v>110</v>
      </c>
      <c r="G54" s="199">
        <f>'[2]24'!H56</f>
        <v>35</v>
      </c>
      <c r="H54" s="200">
        <f>'[2]24'!I56</f>
        <v>0</v>
      </c>
      <c r="I54" s="200">
        <f>'[2]24'!J56</f>
        <v>0</v>
      </c>
      <c r="J54" s="200">
        <f>'[2]24'!K56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199">
        <f>'[2]24'!B57</f>
        <v>80</v>
      </c>
      <c r="C55" s="200">
        <f>'[2]24'!C57</f>
        <v>30</v>
      </c>
      <c r="D55" s="200">
        <f>'[2]24'!D57</f>
        <v>0</v>
      </c>
      <c r="E55" s="200">
        <f>'[2]24'!E57</f>
        <v>0</v>
      </c>
      <c r="F55" s="15">
        <f t="shared" si="6"/>
        <v>110</v>
      </c>
      <c r="G55" s="199">
        <f>'[2]24'!H57</f>
        <v>35</v>
      </c>
      <c r="H55" s="200">
        <f>'[2]24'!I57</f>
        <v>0</v>
      </c>
      <c r="I55" s="200">
        <f>'[2]24'!J57</f>
        <v>0</v>
      </c>
      <c r="J55" s="200">
        <f>'[2]24'!K57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199">
        <f>'[2]24'!B58</f>
        <v>80</v>
      </c>
      <c r="C56" s="200">
        <f>'[2]24'!C58</f>
        <v>30</v>
      </c>
      <c r="D56" s="200">
        <f>'[2]24'!D58</f>
        <v>0</v>
      </c>
      <c r="E56" s="200">
        <f>'[2]24'!E58</f>
        <v>0</v>
      </c>
      <c r="F56" s="15">
        <f t="shared" si="6"/>
        <v>110</v>
      </c>
      <c r="G56" s="199">
        <f>'[2]24'!H58</f>
        <v>35</v>
      </c>
      <c r="H56" s="200">
        <f>'[2]24'!I58</f>
        <v>0</v>
      </c>
      <c r="I56" s="200">
        <f>'[2]24'!J58</f>
        <v>0</v>
      </c>
      <c r="J56" s="200">
        <f>'[2]24'!K58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199">
        <f>'[2]24'!B59</f>
        <v>80</v>
      </c>
      <c r="C57" s="200">
        <f>'[2]24'!C59</f>
        <v>30</v>
      </c>
      <c r="D57" s="200">
        <f>'[2]24'!D59</f>
        <v>0</v>
      </c>
      <c r="E57" s="200">
        <f>'[2]24'!E59</f>
        <v>0</v>
      </c>
      <c r="F57" s="15">
        <f t="shared" si="6"/>
        <v>110</v>
      </c>
      <c r="G57" s="199">
        <f>'[2]24'!H59</f>
        <v>35</v>
      </c>
      <c r="H57" s="200">
        <f>'[2]24'!I59</f>
        <v>0</v>
      </c>
      <c r="I57" s="200">
        <f>'[2]24'!J59</f>
        <v>0</v>
      </c>
      <c r="J57" s="200">
        <f>'[2]24'!K59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199">
        <f>'[2]24'!B60</f>
        <v>80</v>
      </c>
      <c r="C58" s="200">
        <f>'[2]24'!C60</f>
        <v>30</v>
      </c>
      <c r="D58" s="200">
        <f>'[2]24'!D60</f>
        <v>0</v>
      </c>
      <c r="E58" s="200">
        <f>'[2]24'!E60</f>
        <v>0</v>
      </c>
      <c r="F58" s="15">
        <f t="shared" si="6"/>
        <v>110</v>
      </c>
      <c r="G58" s="199">
        <f>'[2]24'!H60</f>
        <v>35</v>
      </c>
      <c r="H58" s="200">
        <f>'[2]24'!I60</f>
        <v>0</v>
      </c>
      <c r="I58" s="200">
        <f>'[2]24'!J60</f>
        <v>0</v>
      </c>
      <c r="J58" s="200">
        <f>'[2]24'!K60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199">
        <f>'[2]24'!B61</f>
        <v>80</v>
      </c>
      <c r="C59" s="200">
        <f>'[2]24'!C61</f>
        <v>30</v>
      </c>
      <c r="D59" s="200">
        <f>'[2]24'!D61</f>
        <v>0</v>
      </c>
      <c r="E59" s="200">
        <f>'[2]24'!E61</f>
        <v>0</v>
      </c>
      <c r="F59" s="15">
        <f t="shared" si="6"/>
        <v>110</v>
      </c>
      <c r="G59" s="199">
        <f>'[2]24'!H61</f>
        <v>34</v>
      </c>
      <c r="H59" s="200">
        <f>'[2]24'!I61</f>
        <v>0</v>
      </c>
      <c r="I59" s="200">
        <f>'[2]24'!J61</f>
        <v>0</v>
      </c>
      <c r="J59" s="200">
        <f>'[2]24'!K61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199">
        <f>'[2]24'!B62</f>
        <v>80</v>
      </c>
      <c r="C60" s="200">
        <f>'[2]24'!C62</f>
        <v>30</v>
      </c>
      <c r="D60" s="200">
        <f>'[2]24'!D62</f>
        <v>0</v>
      </c>
      <c r="E60" s="200">
        <f>'[2]24'!E62</f>
        <v>0</v>
      </c>
      <c r="F60" s="15">
        <f t="shared" si="6"/>
        <v>110</v>
      </c>
      <c r="G60" s="199">
        <f>'[2]24'!H62</f>
        <v>34</v>
      </c>
      <c r="H60" s="200">
        <f>'[2]24'!I62</f>
        <v>0</v>
      </c>
      <c r="I60" s="200">
        <f>'[2]24'!J62</f>
        <v>0</v>
      </c>
      <c r="J60" s="200">
        <f>'[2]24'!K62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199">
        <f>'[2]24'!B63</f>
        <v>80</v>
      </c>
      <c r="C61" s="200">
        <f>'[2]24'!C63</f>
        <v>30</v>
      </c>
      <c r="D61" s="200">
        <f>'[2]24'!D63</f>
        <v>0</v>
      </c>
      <c r="E61" s="200">
        <f>'[2]24'!E63</f>
        <v>0</v>
      </c>
      <c r="F61" s="15">
        <f t="shared" si="6"/>
        <v>110</v>
      </c>
      <c r="G61" s="199">
        <f>'[2]24'!H63</f>
        <v>34</v>
      </c>
      <c r="H61" s="200">
        <f>'[2]24'!I63</f>
        <v>0</v>
      </c>
      <c r="I61" s="200">
        <f>'[2]24'!J63</f>
        <v>0</v>
      </c>
      <c r="J61" s="200">
        <f>'[2]24'!K63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199">
        <f>'[2]24'!B64</f>
        <v>80</v>
      </c>
      <c r="C62" s="200">
        <f>'[2]24'!C64</f>
        <v>30</v>
      </c>
      <c r="D62" s="200">
        <f>'[2]24'!D64</f>
        <v>0</v>
      </c>
      <c r="E62" s="200">
        <f>'[2]24'!E64</f>
        <v>0</v>
      </c>
      <c r="F62" s="15">
        <f t="shared" si="6"/>
        <v>110</v>
      </c>
      <c r="G62" s="199">
        <f>'[2]24'!H64</f>
        <v>34</v>
      </c>
      <c r="H62" s="200">
        <f>'[2]24'!I64</f>
        <v>0</v>
      </c>
      <c r="I62" s="200">
        <f>'[2]24'!J64</f>
        <v>0</v>
      </c>
      <c r="J62" s="200">
        <f>'[2]24'!K64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199">
        <f>'[2]24'!B65</f>
        <v>80</v>
      </c>
      <c r="C63" s="200">
        <f>'[2]24'!C65</f>
        <v>30</v>
      </c>
      <c r="D63" s="200">
        <f>'[2]24'!D65</f>
        <v>0</v>
      </c>
      <c r="E63" s="200">
        <f>'[2]24'!E65</f>
        <v>0</v>
      </c>
      <c r="F63" s="15">
        <f t="shared" si="6"/>
        <v>110</v>
      </c>
      <c r="G63" s="199">
        <f>'[2]24'!H65</f>
        <v>34</v>
      </c>
      <c r="H63" s="200">
        <f>'[2]24'!I65</f>
        <v>0</v>
      </c>
      <c r="I63" s="200">
        <f>'[2]24'!J65</f>
        <v>0</v>
      </c>
      <c r="J63" s="200">
        <f>'[2]24'!K65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199">
        <f>'[2]24'!B66</f>
        <v>80</v>
      </c>
      <c r="C64" s="200">
        <f>'[2]24'!C66</f>
        <v>30</v>
      </c>
      <c r="D64" s="200">
        <f>'[2]24'!D66</f>
        <v>0</v>
      </c>
      <c r="E64" s="200">
        <f>'[2]24'!E66</f>
        <v>0</v>
      </c>
      <c r="F64" s="15">
        <f t="shared" si="6"/>
        <v>110</v>
      </c>
      <c r="G64" s="199">
        <f>'[2]24'!H66</f>
        <v>34</v>
      </c>
      <c r="H64" s="200">
        <f>'[2]24'!I66</f>
        <v>0</v>
      </c>
      <c r="I64" s="200">
        <f>'[2]24'!J66</f>
        <v>0</v>
      </c>
      <c r="J64" s="200">
        <f>'[2]24'!K66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199">
        <f>'[2]24'!B67</f>
        <v>80</v>
      </c>
      <c r="C65" s="200">
        <f>'[2]24'!C67</f>
        <v>30</v>
      </c>
      <c r="D65" s="200">
        <f>'[2]24'!D67</f>
        <v>0</v>
      </c>
      <c r="E65" s="200">
        <f>'[2]24'!E67</f>
        <v>0</v>
      </c>
      <c r="F65" s="15">
        <f t="shared" si="6"/>
        <v>110</v>
      </c>
      <c r="G65" s="199">
        <f>'[2]24'!H67</f>
        <v>34</v>
      </c>
      <c r="H65" s="200">
        <f>'[2]24'!I67</f>
        <v>0</v>
      </c>
      <c r="I65" s="200">
        <f>'[2]24'!J67</f>
        <v>0</v>
      </c>
      <c r="J65" s="200">
        <f>'[2]24'!K67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199">
        <f>'[2]24'!B68</f>
        <v>80</v>
      </c>
      <c r="C66" s="200">
        <f>'[2]24'!C68</f>
        <v>30</v>
      </c>
      <c r="D66" s="200">
        <f>'[2]24'!D68</f>
        <v>0</v>
      </c>
      <c r="E66" s="200">
        <f>'[2]24'!E68</f>
        <v>0</v>
      </c>
      <c r="F66" s="15">
        <f t="shared" si="6"/>
        <v>110</v>
      </c>
      <c r="G66" s="199">
        <f>'[2]24'!H68</f>
        <v>34</v>
      </c>
      <c r="H66" s="200">
        <f>'[2]24'!I68</f>
        <v>0</v>
      </c>
      <c r="I66" s="200">
        <f>'[2]24'!J68</f>
        <v>0</v>
      </c>
      <c r="J66" s="200">
        <f>'[2]24'!K68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199">
        <f>'[2]24'!B69</f>
        <v>80</v>
      </c>
      <c r="C67" s="200">
        <f>'[2]24'!C69</f>
        <v>30</v>
      </c>
      <c r="D67" s="200">
        <f>'[2]24'!D69</f>
        <v>0</v>
      </c>
      <c r="E67" s="200">
        <f>'[2]24'!E69</f>
        <v>0</v>
      </c>
      <c r="F67" s="15">
        <f t="shared" si="6"/>
        <v>110</v>
      </c>
      <c r="G67" s="199">
        <f>'[2]24'!H69</f>
        <v>34</v>
      </c>
      <c r="H67" s="200">
        <f>'[2]24'!I69</f>
        <v>0</v>
      </c>
      <c r="I67" s="200">
        <f>'[2]24'!J69</f>
        <v>0</v>
      </c>
      <c r="J67" s="200">
        <f>'[2]24'!K69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199">
        <f>'[2]24'!B70</f>
        <v>80</v>
      </c>
      <c r="C68" s="200">
        <f>'[2]24'!C70</f>
        <v>30</v>
      </c>
      <c r="D68" s="200">
        <f>'[2]24'!D70</f>
        <v>0</v>
      </c>
      <c r="E68" s="200">
        <f>'[2]24'!E70</f>
        <v>0</v>
      </c>
      <c r="F68" s="15">
        <f t="shared" si="6"/>
        <v>110</v>
      </c>
      <c r="G68" s="199">
        <f>'[2]24'!H70</f>
        <v>34</v>
      </c>
      <c r="H68" s="200">
        <f>'[2]24'!I70</f>
        <v>0</v>
      </c>
      <c r="I68" s="200">
        <f>'[2]24'!J70</f>
        <v>0</v>
      </c>
      <c r="J68" s="200">
        <f>'[2]24'!K70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199">
        <f>'[2]24'!B71</f>
        <v>80</v>
      </c>
      <c r="C69" s="200">
        <f>'[2]24'!C71</f>
        <v>30</v>
      </c>
      <c r="D69" s="200">
        <f>'[2]24'!D71</f>
        <v>0</v>
      </c>
      <c r="E69" s="200">
        <f>'[2]24'!E71</f>
        <v>0</v>
      </c>
      <c r="F69" s="15">
        <f t="shared" ref="F69:F98" si="16">SUM(B69:E69)</f>
        <v>110</v>
      </c>
      <c r="G69" s="199">
        <f>'[2]24'!H71</f>
        <v>34</v>
      </c>
      <c r="H69" s="200">
        <f>'[2]24'!I71</f>
        <v>0</v>
      </c>
      <c r="I69" s="200">
        <f>'[2]24'!J71</f>
        <v>0</v>
      </c>
      <c r="J69" s="200">
        <f>'[2]24'!K71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199">
        <f>'[2]24'!B72</f>
        <v>80</v>
      </c>
      <c r="C70" s="200">
        <f>'[2]24'!C72</f>
        <v>30</v>
      </c>
      <c r="D70" s="200">
        <f>'[2]24'!D72</f>
        <v>0</v>
      </c>
      <c r="E70" s="200">
        <f>'[2]24'!E72</f>
        <v>0</v>
      </c>
      <c r="F70" s="15">
        <f t="shared" si="16"/>
        <v>110</v>
      </c>
      <c r="G70" s="199">
        <f>'[2]24'!H72</f>
        <v>35</v>
      </c>
      <c r="H70" s="200">
        <f>'[2]24'!I72</f>
        <v>0</v>
      </c>
      <c r="I70" s="200">
        <f>'[2]24'!J72</f>
        <v>0</v>
      </c>
      <c r="J70" s="200">
        <f>'[2]24'!K72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'[2]24'!B73</f>
        <v>80</v>
      </c>
      <c r="C71" s="200">
        <f>'[2]24'!C73</f>
        <v>30</v>
      </c>
      <c r="D71" s="200">
        <f>'[2]24'!D73</f>
        <v>0</v>
      </c>
      <c r="E71" s="200">
        <f>'[2]24'!E73</f>
        <v>0</v>
      </c>
      <c r="F71" s="15">
        <f t="shared" si="16"/>
        <v>110</v>
      </c>
      <c r="G71" s="199">
        <f>'[2]24'!H73</f>
        <v>35</v>
      </c>
      <c r="H71" s="200">
        <f>'[2]24'!I73</f>
        <v>0</v>
      </c>
      <c r="I71" s="200">
        <f>'[2]24'!J73</f>
        <v>0</v>
      </c>
      <c r="J71" s="200">
        <f>'[2]24'!K73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'[2]24'!B74</f>
        <v>80</v>
      </c>
      <c r="C72" s="200">
        <f>'[2]24'!C74</f>
        <v>30</v>
      </c>
      <c r="D72" s="200">
        <f>'[2]24'!D74</f>
        <v>0</v>
      </c>
      <c r="E72" s="200">
        <f>'[2]24'!E74</f>
        <v>0</v>
      </c>
      <c r="F72" s="15">
        <f t="shared" si="16"/>
        <v>110</v>
      </c>
      <c r="G72" s="199">
        <f>'[2]24'!H74</f>
        <v>35</v>
      </c>
      <c r="H72" s="200">
        <f>'[2]24'!I74</f>
        <v>0</v>
      </c>
      <c r="I72" s="200">
        <f>'[2]24'!J74</f>
        <v>0</v>
      </c>
      <c r="J72" s="200">
        <f>'[2]24'!K74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'[2]24'!B75</f>
        <v>80</v>
      </c>
      <c r="C73" s="200">
        <f>'[2]24'!C75</f>
        <v>30</v>
      </c>
      <c r="D73" s="200">
        <f>'[2]24'!D75</f>
        <v>0</v>
      </c>
      <c r="E73" s="200">
        <f>'[2]24'!E75</f>
        <v>0</v>
      </c>
      <c r="F73" s="15">
        <f t="shared" si="16"/>
        <v>110</v>
      </c>
      <c r="G73" s="199">
        <f>'[2]24'!H75</f>
        <v>35</v>
      </c>
      <c r="H73" s="200">
        <f>'[2]24'!I75</f>
        <v>0</v>
      </c>
      <c r="I73" s="200">
        <f>'[2]24'!J75</f>
        <v>0</v>
      </c>
      <c r="J73" s="200">
        <f>'[2]24'!K75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'[2]24'!B76</f>
        <v>80</v>
      </c>
      <c r="C74" s="200">
        <f>'[2]24'!C76</f>
        <v>30</v>
      </c>
      <c r="D74" s="200">
        <f>'[2]24'!D76</f>
        <v>0</v>
      </c>
      <c r="E74" s="200">
        <f>'[2]24'!E76</f>
        <v>0</v>
      </c>
      <c r="F74" s="15">
        <f t="shared" si="16"/>
        <v>110</v>
      </c>
      <c r="G74" s="199">
        <f>'[2]24'!H76</f>
        <v>35</v>
      </c>
      <c r="H74" s="200">
        <f>'[2]24'!I76</f>
        <v>0</v>
      </c>
      <c r="I74" s="200">
        <f>'[2]24'!J76</f>
        <v>0</v>
      </c>
      <c r="J74" s="200">
        <f>'[2]24'!K76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'[2]24'!B77</f>
        <v>80</v>
      </c>
      <c r="C75" s="200">
        <f>'[2]24'!C77</f>
        <v>30</v>
      </c>
      <c r="D75" s="200">
        <f>'[2]24'!D77</f>
        <v>0</v>
      </c>
      <c r="E75" s="200">
        <f>'[2]24'!E77</f>
        <v>0</v>
      </c>
      <c r="F75" s="15">
        <f t="shared" si="16"/>
        <v>110</v>
      </c>
      <c r="G75" s="199">
        <f>'[2]24'!H77</f>
        <v>35</v>
      </c>
      <c r="H75" s="200">
        <f>'[2]24'!I77</f>
        <v>0</v>
      </c>
      <c r="I75" s="200">
        <f>'[2]24'!J77</f>
        <v>0</v>
      </c>
      <c r="J75" s="200">
        <f>'[2]24'!K77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'[2]24'!B78</f>
        <v>80</v>
      </c>
      <c r="C76" s="200">
        <f>'[2]24'!C78</f>
        <v>30</v>
      </c>
      <c r="D76" s="200">
        <f>'[2]24'!D78</f>
        <v>0</v>
      </c>
      <c r="E76" s="200">
        <f>'[2]24'!E78</f>
        <v>0</v>
      </c>
      <c r="F76" s="15">
        <f t="shared" si="16"/>
        <v>110</v>
      </c>
      <c r="G76" s="199">
        <f>'[2]24'!H78</f>
        <v>36</v>
      </c>
      <c r="H76" s="200">
        <f>'[2]24'!I78</f>
        <v>0</v>
      </c>
      <c r="I76" s="200">
        <f>'[2]24'!J78</f>
        <v>0</v>
      </c>
      <c r="J76" s="200">
        <f>'[2]24'!K78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  <c r="S76" s="18"/>
    </row>
    <row r="77" spans="1:19">
      <c r="A77" s="8" t="s">
        <v>119</v>
      </c>
      <c r="B77" s="199">
        <f>'[2]24'!B79</f>
        <v>80</v>
      </c>
      <c r="C77" s="200">
        <f>'[2]24'!C79</f>
        <v>30</v>
      </c>
      <c r="D77" s="200">
        <f>'[2]24'!D79</f>
        <v>0</v>
      </c>
      <c r="E77" s="200">
        <f>'[2]24'!E79</f>
        <v>0</v>
      </c>
      <c r="F77" s="15">
        <f t="shared" si="16"/>
        <v>110</v>
      </c>
      <c r="G77" s="199">
        <f>'[2]24'!H79</f>
        <v>36</v>
      </c>
      <c r="H77" s="200">
        <f>'[2]24'!I79</f>
        <v>0</v>
      </c>
      <c r="I77" s="200">
        <f>'[2]24'!J79</f>
        <v>0</v>
      </c>
      <c r="J77" s="200">
        <f>'[2]24'!K79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199">
        <f>'[2]24'!B80</f>
        <v>80</v>
      </c>
      <c r="C78" s="200">
        <f>'[2]24'!C80</f>
        <v>30</v>
      </c>
      <c r="D78" s="200">
        <f>'[2]24'!D80</f>
        <v>0</v>
      </c>
      <c r="E78" s="200">
        <f>'[2]24'!E80</f>
        <v>0</v>
      </c>
      <c r="F78" s="15">
        <f t="shared" si="16"/>
        <v>110</v>
      </c>
      <c r="G78" s="199">
        <f>'[2]24'!H80</f>
        <v>36</v>
      </c>
      <c r="H78" s="200">
        <f>'[2]24'!I80</f>
        <v>0</v>
      </c>
      <c r="I78" s="200">
        <f>'[2]24'!J80</f>
        <v>0</v>
      </c>
      <c r="J78" s="200">
        <f>'[2]24'!K80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199">
        <f>'[2]24'!B81</f>
        <v>80</v>
      </c>
      <c r="C79" s="200">
        <f>'[2]24'!C81</f>
        <v>30</v>
      </c>
      <c r="D79" s="200">
        <f>'[2]24'!D81</f>
        <v>0</v>
      </c>
      <c r="E79" s="200">
        <f>'[2]24'!E81</f>
        <v>0</v>
      </c>
      <c r="F79" s="15">
        <f t="shared" si="16"/>
        <v>110</v>
      </c>
      <c r="G79" s="199">
        <f>'[2]24'!H81</f>
        <v>36</v>
      </c>
      <c r="H79" s="200">
        <f>'[2]24'!I81</f>
        <v>0</v>
      </c>
      <c r="I79" s="200">
        <f>'[2]24'!J81</f>
        <v>0</v>
      </c>
      <c r="J79" s="200">
        <f>'[2]24'!K81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199">
        <f>'[2]24'!B82</f>
        <v>80</v>
      </c>
      <c r="C80" s="200">
        <f>'[2]24'!C82</f>
        <v>30</v>
      </c>
      <c r="D80" s="200">
        <f>'[2]24'!D82</f>
        <v>0</v>
      </c>
      <c r="E80" s="200">
        <f>'[2]24'!E82</f>
        <v>0</v>
      </c>
      <c r="F80" s="15">
        <f t="shared" si="16"/>
        <v>110</v>
      </c>
      <c r="G80" s="199">
        <f>'[2]24'!H82</f>
        <v>36</v>
      </c>
      <c r="H80" s="200">
        <f>'[2]24'!I82</f>
        <v>0</v>
      </c>
      <c r="I80" s="200">
        <f>'[2]24'!J82</f>
        <v>0</v>
      </c>
      <c r="J80" s="200">
        <f>'[2]24'!K82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199">
        <f>'[2]24'!B83</f>
        <v>80</v>
      </c>
      <c r="C81" s="200">
        <f>'[2]24'!C83</f>
        <v>30</v>
      </c>
      <c r="D81" s="200">
        <f>'[2]24'!D83</f>
        <v>0</v>
      </c>
      <c r="E81" s="200">
        <f>'[2]24'!E83</f>
        <v>0</v>
      </c>
      <c r="F81" s="15">
        <f t="shared" si="16"/>
        <v>110</v>
      </c>
      <c r="G81" s="199">
        <f>'[2]24'!H83</f>
        <v>36</v>
      </c>
      <c r="H81" s="200">
        <f>'[2]24'!I83</f>
        <v>0</v>
      </c>
      <c r="I81" s="200">
        <f>'[2]24'!J83</f>
        <v>0</v>
      </c>
      <c r="J81" s="200">
        <f>'[2]24'!K83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199">
        <f>'[2]24'!B84</f>
        <v>80</v>
      </c>
      <c r="C82" s="200">
        <f>'[2]24'!C84</f>
        <v>30</v>
      </c>
      <c r="D82" s="200">
        <f>'[2]24'!D84</f>
        <v>0</v>
      </c>
      <c r="E82" s="200">
        <f>'[2]24'!E84</f>
        <v>0</v>
      </c>
      <c r="F82" s="15">
        <f t="shared" si="16"/>
        <v>110</v>
      </c>
      <c r="G82" s="199">
        <f>'[2]24'!H84</f>
        <v>36</v>
      </c>
      <c r="H82" s="200">
        <f>'[2]24'!I84</f>
        <v>0</v>
      </c>
      <c r="I82" s="200">
        <f>'[2]24'!J84</f>
        <v>0</v>
      </c>
      <c r="J82" s="200">
        <f>'[2]24'!K84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199">
        <f>'[2]24'!B85</f>
        <v>80</v>
      </c>
      <c r="C83" s="200">
        <f>'[2]24'!C85</f>
        <v>30</v>
      </c>
      <c r="D83" s="200">
        <f>'[2]24'!D85</f>
        <v>0</v>
      </c>
      <c r="E83" s="200">
        <f>'[2]24'!E85</f>
        <v>0</v>
      </c>
      <c r="F83" s="15">
        <f t="shared" si="16"/>
        <v>110</v>
      </c>
      <c r="G83" s="199">
        <f>'[2]24'!H85</f>
        <v>36</v>
      </c>
      <c r="H83" s="200">
        <f>'[2]24'!I85</f>
        <v>0</v>
      </c>
      <c r="I83" s="200">
        <f>'[2]24'!J85</f>
        <v>0</v>
      </c>
      <c r="J83" s="200">
        <f>'[2]24'!K85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199">
        <f>'[2]24'!B86</f>
        <v>80</v>
      </c>
      <c r="C84" s="200">
        <f>'[2]24'!C86</f>
        <v>30</v>
      </c>
      <c r="D84" s="200">
        <f>'[2]24'!D86</f>
        <v>0</v>
      </c>
      <c r="E84" s="200">
        <f>'[2]24'!E86</f>
        <v>0</v>
      </c>
      <c r="F84" s="15">
        <f t="shared" si="16"/>
        <v>110</v>
      </c>
      <c r="G84" s="199">
        <f>'[2]24'!H86</f>
        <v>36</v>
      </c>
      <c r="H84" s="200">
        <f>'[2]24'!I86</f>
        <v>0</v>
      </c>
      <c r="I84" s="200">
        <f>'[2]24'!J86</f>
        <v>0</v>
      </c>
      <c r="J84" s="200">
        <f>'[2]24'!K86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199">
        <f>'[2]24'!B87</f>
        <v>80</v>
      </c>
      <c r="C85" s="200">
        <f>'[2]24'!C87</f>
        <v>30</v>
      </c>
      <c r="D85" s="200">
        <f>'[2]24'!D87</f>
        <v>0</v>
      </c>
      <c r="E85" s="200">
        <f>'[2]24'!E87</f>
        <v>0</v>
      </c>
      <c r="F85" s="15">
        <f t="shared" si="16"/>
        <v>110</v>
      </c>
      <c r="G85" s="199">
        <f>'[2]24'!H87</f>
        <v>36</v>
      </c>
      <c r="H85" s="200">
        <f>'[2]24'!I87</f>
        <v>0</v>
      </c>
      <c r="I85" s="200">
        <f>'[2]24'!J87</f>
        <v>0</v>
      </c>
      <c r="J85" s="200">
        <f>'[2]24'!K87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199">
        <f>'[2]24'!B88</f>
        <v>80</v>
      </c>
      <c r="C86" s="200">
        <f>'[2]24'!C88</f>
        <v>0</v>
      </c>
      <c r="D86" s="200">
        <f>'[2]24'!D88</f>
        <v>0</v>
      </c>
      <c r="E86" s="200">
        <f>'[2]24'!E88</f>
        <v>0</v>
      </c>
      <c r="F86" s="15">
        <f t="shared" si="16"/>
        <v>80</v>
      </c>
      <c r="G86" s="199">
        <f>'[2]24'!H88</f>
        <v>36</v>
      </c>
      <c r="H86" s="200">
        <f>'[2]24'!I88</f>
        <v>0</v>
      </c>
      <c r="I86" s="200">
        <f>'[2]24'!J88</f>
        <v>0</v>
      </c>
      <c r="J86" s="200">
        <f>'[2]24'!K88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199">
        <f>'[2]24'!B89</f>
        <v>80</v>
      </c>
      <c r="C87" s="200">
        <f>'[2]24'!C89</f>
        <v>0</v>
      </c>
      <c r="D87" s="200">
        <f>'[2]24'!D89</f>
        <v>0</v>
      </c>
      <c r="E87" s="200">
        <f>'[2]24'!E89</f>
        <v>0</v>
      </c>
      <c r="F87" s="15">
        <f t="shared" si="16"/>
        <v>80</v>
      </c>
      <c r="G87" s="199">
        <f>'[2]24'!H89</f>
        <v>37</v>
      </c>
      <c r="H87" s="200">
        <f>'[2]24'!I89</f>
        <v>0</v>
      </c>
      <c r="I87" s="200">
        <f>'[2]24'!J89</f>
        <v>0</v>
      </c>
      <c r="J87" s="200">
        <f>'[2]24'!K89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199">
        <f>'[2]24'!B90</f>
        <v>80</v>
      </c>
      <c r="C88" s="200">
        <f>'[2]24'!C90</f>
        <v>0</v>
      </c>
      <c r="D88" s="200">
        <f>'[2]24'!D90</f>
        <v>0</v>
      </c>
      <c r="E88" s="200">
        <f>'[2]24'!E90</f>
        <v>0</v>
      </c>
      <c r="F88" s="15">
        <f t="shared" si="16"/>
        <v>80</v>
      </c>
      <c r="G88" s="199">
        <f>'[2]24'!H90</f>
        <v>37</v>
      </c>
      <c r="H88" s="200">
        <f>'[2]24'!I90</f>
        <v>0</v>
      </c>
      <c r="I88" s="200">
        <f>'[2]24'!J90</f>
        <v>0</v>
      </c>
      <c r="J88" s="200">
        <f>'[2]24'!K90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199">
        <f>'[2]24'!B91</f>
        <v>80</v>
      </c>
      <c r="C89" s="200">
        <f>'[2]24'!C91</f>
        <v>0</v>
      </c>
      <c r="D89" s="200">
        <f>'[2]24'!D91</f>
        <v>0</v>
      </c>
      <c r="E89" s="200">
        <f>'[2]24'!E91</f>
        <v>0</v>
      </c>
      <c r="F89" s="15">
        <f t="shared" si="16"/>
        <v>80</v>
      </c>
      <c r="G89" s="199">
        <f>'[2]24'!H91</f>
        <v>37</v>
      </c>
      <c r="H89" s="200">
        <f>'[2]24'!I91</f>
        <v>0</v>
      </c>
      <c r="I89" s="200">
        <f>'[2]24'!J91</f>
        <v>0</v>
      </c>
      <c r="J89" s="200">
        <f>'[2]24'!K91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199">
        <f>'[2]24'!B92</f>
        <v>80</v>
      </c>
      <c r="C90" s="200">
        <f>'[2]24'!C92</f>
        <v>0</v>
      </c>
      <c r="D90" s="200">
        <f>'[2]24'!D92</f>
        <v>0</v>
      </c>
      <c r="E90" s="200">
        <f>'[2]24'!E92</f>
        <v>0</v>
      </c>
      <c r="F90" s="15">
        <f t="shared" si="16"/>
        <v>80</v>
      </c>
      <c r="G90" s="199">
        <f>'[2]24'!H92</f>
        <v>37</v>
      </c>
      <c r="H90" s="200">
        <f>'[2]24'!I92</f>
        <v>0</v>
      </c>
      <c r="I90" s="200">
        <f>'[2]24'!J92</f>
        <v>0</v>
      </c>
      <c r="J90" s="200">
        <f>'[2]24'!K92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199">
        <f>'[2]24'!B93</f>
        <v>80</v>
      </c>
      <c r="C91" s="200">
        <f>'[2]24'!C93</f>
        <v>0</v>
      </c>
      <c r="D91" s="200">
        <f>'[2]24'!D93</f>
        <v>0</v>
      </c>
      <c r="E91" s="200">
        <f>'[2]24'!E93</f>
        <v>0</v>
      </c>
      <c r="F91" s="15">
        <f t="shared" si="16"/>
        <v>80</v>
      </c>
      <c r="G91" s="199">
        <f>'[2]24'!H93</f>
        <v>37</v>
      </c>
      <c r="H91" s="200">
        <f>'[2]24'!I93</f>
        <v>0</v>
      </c>
      <c r="I91" s="200">
        <f>'[2]24'!J93</f>
        <v>0</v>
      </c>
      <c r="J91" s="200">
        <f>'[2]24'!K93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199">
        <f>'[2]24'!B94</f>
        <v>80</v>
      </c>
      <c r="C92" s="200">
        <f>'[2]24'!C94</f>
        <v>0</v>
      </c>
      <c r="D92" s="200">
        <f>'[2]24'!D94</f>
        <v>0</v>
      </c>
      <c r="E92" s="200">
        <f>'[2]24'!E94</f>
        <v>0</v>
      </c>
      <c r="F92" s="15">
        <f t="shared" si="16"/>
        <v>80</v>
      </c>
      <c r="G92" s="199">
        <f>'[2]24'!H94</f>
        <v>37</v>
      </c>
      <c r="H92" s="200">
        <f>'[2]24'!I94</f>
        <v>0</v>
      </c>
      <c r="I92" s="200">
        <f>'[2]24'!J94</f>
        <v>0</v>
      </c>
      <c r="J92" s="200">
        <f>'[2]24'!K94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199">
        <f>'[2]24'!B95</f>
        <v>80</v>
      </c>
      <c r="C93" s="200">
        <f>'[2]24'!C95</f>
        <v>0</v>
      </c>
      <c r="D93" s="200">
        <f>'[2]24'!D95</f>
        <v>0</v>
      </c>
      <c r="E93" s="200">
        <f>'[2]24'!E95</f>
        <v>0</v>
      </c>
      <c r="F93" s="15">
        <f t="shared" si="16"/>
        <v>80</v>
      </c>
      <c r="G93" s="199">
        <f>'[2]24'!H95</f>
        <v>37</v>
      </c>
      <c r="H93" s="200">
        <f>'[2]24'!I95</f>
        <v>0</v>
      </c>
      <c r="I93" s="200">
        <f>'[2]24'!J95</f>
        <v>0</v>
      </c>
      <c r="J93" s="200">
        <f>'[2]24'!K95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199">
        <f>'[2]24'!B96</f>
        <v>80</v>
      </c>
      <c r="C94" s="200">
        <f>'[2]24'!C96</f>
        <v>0</v>
      </c>
      <c r="D94" s="200">
        <f>'[2]24'!D96</f>
        <v>0</v>
      </c>
      <c r="E94" s="200">
        <f>'[2]24'!E96</f>
        <v>0</v>
      </c>
      <c r="F94" s="15">
        <f t="shared" si="16"/>
        <v>80</v>
      </c>
      <c r="G94" s="199">
        <f>'[2]24'!H96</f>
        <v>37</v>
      </c>
      <c r="H94" s="200">
        <f>'[2]24'!I96</f>
        <v>0</v>
      </c>
      <c r="I94" s="200">
        <f>'[2]24'!J96</f>
        <v>0</v>
      </c>
      <c r="J94" s="200">
        <f>'[2]24'!K96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199">
        <f>'[2]24'!B97</f>
        <v>80</v>
      </c>
      <c r="C95" s="200">
        <f>'[2]24'!C97</f>
        <v>0</v>
      </c>
      <c r="D95" s="200">
        <f>'[2]24'!D97</f>
        <v>0</v>
      </c>
      <c r="E95" s="200">
        <f>'[2]24'!E97</f>
        <v>0</v>
      </c>
      <c r="F95" s="15">
        <f t="shared" si="16"/>
        <v>80</v>
      </c>
      <c r="G95" s="199">
        <f>'[2]24'!H97</f>
        <v>37</v>
      </c>
      <c r="H95" s="200">
        <f>'[2]24'!I97</f>
        <v>0</v>
      </c>
      <c r="I95" s="200">
        <f>'[2]24'!J97</f>
        <v>0</v>
      </c>
      <c r="J95" s="200">
        <f>'[2]24'!K97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199">
        <f>'[2]24'!B98</f>
        <v>80</v>
      </c>
      <c r="C96" s="200">
        <f>'[2]24'!C98</f>
        <v>0</v>
      </c>
      <c r="D96" s="200">
        <f>'[2]24'!D98</f>
        <v>0</v>
      </c>
      <c r="E96" s="200">
        <f>'[2]24'!E98</f>
        <v>0</v>
      </c>
      <c r="F96" s="15">
        <f t="shared" si="16"/>
        <v>80</v>
      </c>
      <c r="G96" s="199">
        <f>'[2]24'!H98</f>
        <v>37</v>
      </c>
      <c r="H96" s="200">
        <f>'[2]24'!I98</f>
        <v>0</v>
      </c>
      <c r="I96" s="200">
        <f>'[2]24'!J98</f>
        <v>0</v>
      </c>
      <c r="J96" s="200">
        <f>'[2]24'!K98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199">
        <f>'[2]24'!B99</f>
        <v>80</v>
      </c>
      <c r="C97" s="200">
        <f>'[2]24'!C99</f>
        <v>0</v>
      </c>
      <c r="D97" s="200">
        <f>'[2]24'!D99</f>
        <v>0</v>
      </c>
      <c r="E97" s="200">
        <f>'[2]24'!E99</f>
        <v>0</v>
      </c>
      <c r="F97" s="15">
        <f t="shared" si="16"/>
        <v>80</v>
      </c>
      <c r="G97" s="199">
        <f>'[2]24'!H99</f>
        <v>37</v>
      </c>
      <c r="H97" s="200">
        <f>'[2]24'!I99</f>
        <v>0</v>
      </c>
      <c r="I97" s="200">
        <f>'[2]24'!J99</f>
        <v>0</v>
      </c>
      <c r="J97" s="200">
        <f>'[2]24'!K99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199">
        <f>'[2]24'!B100</f>
        <v>80</v>
      </c>
      <c r="C98" s="200">
        <f>'[2]24'!C100</f>
        <v>0</v>
      </c>
      <c r="D98" s="200">
        <f>'[2]24'!D100</f>
        <v>0</v>
      </c>
      <c r="E98" s="200">
        <f>'[2]24'!E100</f>
        <v>0</v>
      </c>
      <c r="F98" s="15">
        <f t="shared" si="16"/>
        <v>80</v>
      </c>
      <c r="G98" s="199">
        <f>'[2]24'!H100</f>
        <v>37</v>
      </c>
      <c r="H98" s="200">
        <f>'[2]24'!I100</f>
        <v>0</v>
      </c>
      <c r="I98" s="200">
        <f>'[2]24'!J100</f>
        <v>0</v>
      </c>
      <c r="J98" s="200">
        <f>'[2]24'!K100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0.62250000000000005</v>
      </c>
      <c r="D99" s="127">
        <f t="shared" si="17"/>
        <v>0</v>
      </c>
      <c r="E99" s="127">
        <f t="shared" si="17"/>
        <v>0</v>
      </c>
      <c r="F99" s="127">
        <f t="shared" si="17"/>
        <v>2.5425</v>
      </c>
      <c r="G99" s="127">
        <f t="shared" si="17"/>
        <v>0.84950000000000003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0.84950000000000003</v>
      </c>
      <c r="L99" s="127">
        <f t="shared" si="17"/>
        <v>2.4E-2</v>
      </c>
      <c r="M99" s="127">
        <f t="shared" si="17"/>
        <v>0.83719999999999972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0.83719999999999972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890</v>
      </c>
      <c r="G3" s="16">
        <f>'[3]24'!G5</f>
        <v>0</v>
      </c>
      <c r="H3" s="17">
        <f>SUM(B3:G3)</f>
        <v>1210</v>
      </c>
      <c r="I3" s="15">
        <f>'[3]24'!J5</f>
        <v>320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560</v>
      </c>
      <c r="N3" s="16">
        <f>'[3]24'!O5</f>
        <v>0</v>
      </c>
      <c r="O3" s="17">
        <f>SUM(I3:N3)</f>
        <v>880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560</v>
      </c>
      <c r="V3" s="16">
        <f t="shared" si="0"/>
        <v>0</v>
      </c>
      <c r="W3" s="17">
        <f>SUM(Q3:V3)</f>
        <v>880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560</v>
      </c>
      <c r="AQ3" s="8">
        <f t="shared" si="3"/>
        <v>0</v>
      </c>
      <c r="AR3" s="8">
        <f>SUM(AL3:AQ3)</f>
        <v>816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8">
        <f>BL3-BN3</f>
        <v>-1.129999999999999</v>
      </c>
      <c r="BQ3" s="138">
        <f>BM3-BO3</f>
        <v>-1.129999999999999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890</v>
      </c>
      <c r="G4" s="16">
        <f>'[3]24'!G6</f>
        <v>0</v>
      </c>
      <c r="H4" s="17">
        <f>SUM(B4:G4)</f>
        <v>1210</v>
      </c>
      <c r="I4" s="15">
        <f>'[3]24'!J6</f>
        <v>320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560</v>
      </c>
      <c r="N4" s="16">
        <f>'[3]24'!O6</f>
        <v>0</v>
      </c>
      <c r="O4" s="17">
        <f>SUM(I4:N4)</f>
        <v>880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560</v>
      </c>
      <c r="V4" s="16">
        <f>IF($P4=1,N4,IF(AND($P4=0.985,N4&gt;0.985*G4),G4*0.985,IF(AND($P4=0.965,N4&gt;0.965*G4),0.965*G4,N4)))</f>
        <v>0</v>
      </c>
      <c r="W4" s="17">
        <f>SUM(Q4:V4)</f>
        <v>880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560</v>
      </c>
      <c r="AQ4" s="8">
        <f t="shared" si="3"/>
        <v>0</v>
      </c>
      <c r="AR4" s="8">
        <f t="shared" ref="AR4:AR67" si="18">SUM(AL4:AQ4)</f>
        <v>816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-1.129999999999999</v>
      </c>
      <c r="BQ4" s="138">
        <f t="shared" ref="BQ4:BQ67" si="26">BM4-BO4</f>
        <v>-1.129999999999999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890</v>
      </c>
      <c r="G5" s="16">
        <f>'[3]24'!G7</f>
        <v>0</v>
      </c>
      <c r="H5" s="17">
        <f t="shared" ref="H5:H68" si="27">SUM(B5:G5)</f>
        <v>1210</v>
      </c>
      <c r="I5" s="15">
        <f>'[3]24'!J7</f>
        <v>320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560</v>
      </c>
      <c r="N5" s="16">
        <f>'[3]24'!O7</f>
        <v>0</v>
      </c>
      <c r="O5" s="17">
        <f t="shared" ref="O5:O68" si="28">SUM(I5:N5)</f>
        <v>880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560</v>
      </c>
      <c r="V5" s="16">
        <f t="shared" si="0"/>
        <v>0</v>
      </c>
      <c r="W5" s="17">
        <f t="shared" ref="W5:W68" si="30">SUM(Q5:V5)</f>
        <v>880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560</v>
      </c>
      <c r="AQ5" s="8">
        <f t="shared" si="3"/>
        <v>0</v>
      </c>
      <c r="AR5" s="8">
        <f t="shared" si="18"/>
        <v>816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8">
        <f t="shared" si="25"/>
        <v>-1.129999999999999</v>
      </c>
      <c r="BQ5" s="138">
        <f t="shared" si="26"/>
        <v>-1.129999999999999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890</v>
      </c>
      <c r="G6" s="16">
        <f>'[3]24'!G8</f>
        <v>0</v>
      </c>
      <c r="H6" s="17">
        <f t="shared" si="27"/>
        <v>1210</v>
      </c>
      <c r="I6" s="15">
        <f>'[3]24'!J8</f>
        <v>320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510</v>
      </c>
      <c r="N6" s="16">
        <f>'[3]24'!O8</f>
        <v>0</v>
      </c>
      <c r="O6" s="17">
        <f t="shared" si="28"/>
        <v>830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510</v>
      </c>
      <c r="V6" s="16">
        <f t="shared" si="0"/>
        <v>0</v>
      </c>
      <c r="W6" s="17">
        <f t="shared" si="30"/>
        <v>830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510</v>
      </c>
      <c r="AQ6" s="8">
        <f t="shared" si="3"/>
        <v>0</v>
      </c>
      <c r="AR6" s="8">
        <f t="shared" si="18"/>
        <v>766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8">
        <f t="shared" si="25"/>
        <v>-1.129999999999999</v>
      </c>
      <c r="BQ6" s="138">
        <f t="shared" si="26"/>
        <v>-1.129999999999999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890</v>
      </c>
      <c r="G7" s="16">
        <f>'[3]24'!G9</f>
        <v>0</v>
      </c>
      <c r="H7" s="17">
        <f t="shared" si="27"/>
        <v>1210</v>
      </c>
      <c r="I7" s="15">
        <f>'[3]24'!J9</f>
        <v>320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460</v>
      </c>
      <c r="N7" s="16">
        <f>'[3]24'!O9</f>
        <v>0</v>
      </c>
      <c r="O7" s="17">
        <f t="shared" si="28"/>
        <v>780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460</v>
      </c>
      <c r="V7" s="16">
        <f t="shared" si="0"/>
        <v>0</v>
      </c>
      <c r="W7" s="17">
        <f t="shared" si="30"/>
        <v>780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460</v>
      </c>
      <c r="AQ7" s="8">
        <f t="shared" si="3"/>
        <v>0</v>
      </c>
      <c r="AR7" s="8">
        <f t="shared" si="18"/>
        <v>716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8">
        <f t="shared" si="25"/>
        <v>-1.129999999999999</v>
      </c>
      <c r="BQ7" s="138">
        <f t="shared" si="26"/>
        <v>-1.129999999999999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890</v>
      </c>
      <c r="G8" s="16">
        <f>'[3]24'!G10</f>
        <v>0</v>
      </c>
      <c r="H8" s="17">
        <f t="shared" si="27"/>
        <v>1210</v>
      </c>
      <c r="I8" s="15">
        <f>'[3]24'!J10</f>
        <v>320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460</v>
      </c>
      <c r="N8" s="16">
        <f>'[3]24'!O10</f>
        <v>0</v>
      </c>
      <c r="O8" s="17">
        <f t="shared" si="28"/>
        <v>780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460</v>
      </c>
      <c r="V8" s="16">
        <f t="shared" si="0"/>
        <v>0</v>
      </c>
      <c r="W8" s="17">
        <f t="shared" si="30"/>
        <v>780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460</v>
      </c>
      <c r="AQ8" s="8">
        <f t="shared" si="3"/>
        <v>0</v>
      </c>
      <c r="AR8" s="8">
        <f t="shared" si="18"/>
        <v>716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8">
        <f t="shared" si="25"/>
        <v>-1.129999999999999</v>
      </c>
      <c r="BQ8" s="138">
        <f t="shared" si="26"/>
        <v>-1.129999999999999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890</v>
      </c>
      <c r="G9" s="16">
        <f>'[3]24'!G11</f>
        <v>0</v>
      </c>
      <c r="H9" s="17">
        <f t="shared" si="27"/>
        <v>1210</v>
      </c>
      <c r="I9" s="15">
        <f>'[3]24'!J11</f>
        <v>320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420</v>
      </c>
      <c r="N9" s="16">
        <f>'[3]24'!O11</f>
        <v>0</v>
      </c>
      <c r="O9" s="17">
        <f t="shared" si="28"/>
        <v>740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420</v>
      </c>
      <c r="V9" s="16">
        <f t="shared" si="0"/>
        <v>0</v>
      </c>
      <c r="W9" s="17">
        <f t="shared" si="30"/>
        <v>740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420</v>
      </c>
      <c r="AQ9" s="8">
        <f t="shared" si="3"/>
        <v>0</v>
      </c>
      <c r="AR9" s="8">
        <f t="shared" si="18"/>
        <v>676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8">
        <f t="shared" si="25"/>
        <v>-1.129999999999999</v>
      </c>
      <c r="BQ9" s="138">
        <f t="shared" si="26"/>
        <v>-1.129999999999999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890</v>
      </c>
      <c r="G10" s="16">
        <f>'[3]24'!G12</f>
        <v>0</v>
      </c>
      <c r="H10" s="17">
        <f t="shared" si="27"/>
        <v>1210</v>
      </c>
      <c r="I10" s="15">
        <f>'[3]24'!J12</f>
        <v>320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420</v>
      </c>
      <c r="N10" s="16">
        <f>'[3]24'!O12</f>
        <v>0</v>
      </c>
      <c r="O10" s="17">
        <f t="shared" si="28"/>
        <v>740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420</v>
      </c>
      <c r="V10" s="16">
        <f t="shared" si="0"/>
        <v>0</v>
      </c>
      <c r="W10" s="17">
        <f t="shared" si="30"/>
        <v>740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420</v>
      </c>
      <c r="AQ10" s="8">
        <f t="shared" si="3"/>
        <v>0</v>
      </c>
      <c r="AR10" s="8">
        <f t="shared" si="18"/>
        <v>676</v>
      </c>
      <c r="AT10" s="8">
        <v>30.87</v>
      </c>
      <c r="AU10" s="8">
        <v>30.87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30.87</v>
      </c>
      <c r="BM10" s="8">
        <f t="shared" si="22"/>
        <v>30.87</v>
      </c>
      <c r="BN10" s="8">
        <f t="shared" si="23"/>
        <v>32</v>
      </c>
      <c r="BO10" s="8">
        <f t="shared" si="24"/>
        <v>32</v>
      </c>
      <c r="BP10" s="138">
        <f t="shared" si="25"/>
        <v>-1.129999999999999</v>
      </c>
      <c r="BQ10" s="138">
        <f t="shared" si="26"/>
        <v>-1.129999999999999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890</v>
      </c>
      <c r="G11" s="16">
        <f>'[3]24'!G13</f>
        <v>0</v>
      </c>
      <c r="H11" s="17">
        <f t="shared" si="27"/>
        <v>1210</v>
      </c>
      <c r="I11" s="15">
        <f>'[3]24'!J13</f>
        <v>320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420</v>
      </c>
      <c r="N11" s="16">
        <f>'[3]24'!O13</f>
        <v>0</v>
      </c>
      <c r="O11" s="17">
        <f t="shared" si="28"/>
        <v>740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420</v>
      </c>
      <c r="V11" s="16">
        <f t="shared" si="0"/>
        <v>0</v>
      </c>
      <c r="W11" s="17">
        <f t="shared" si="30"/>
        <v>740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420</v>
      </c>
      <c r="AQ11" s="8">
        <f t="shared" si="3"/>
        <v>0</v>
      </c>
      <c r="AR11" s="8">
        <f t="shared" si="18"/>
        <v>676</v>
      </c>
      <c r="AT11" s="8">
        <v>30.87</v>
      </c>
      <c r="AU11" s="8">
        <v>30.87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30.87</v>
      </c>
      <c r="BM11" s="8">
        <f t="shared" si="22"/>
        <v>30.87</v>
      </c>
      <c r="BN11" s="8">
        <f t="shared" si="23"/>
        <v>32</v>
      </c>
      <c r="BO11" s="8">
        <f t="shared" si="24"/>
        <v>32</v>
      </c>
      <c r="BP11" s="138">
        <f t="shared" si="25"/>
        <v>-1.129999999999999</v>
      </c>
      <c r="BQ11" s="138">
        <f t="shared" si="26"/>
        <v>-1.129999999999999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890</v>
      </c>
      <c r="G12" s="16">
        <f>'[3]24'!G14</f>
        <v>0</v>
      </c>
      <c r="H12" s="17">
        <f t="shared" si="27"/>
        <v>1210</v>
      </c>
      <c r="I12" s="15">
        <f>'[3]24'!J14</f>
        <v>320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420</v>
      </c>
      <c r="N12" s="16">
        <f>'[3]24'!O14</f>
        <v>0</v>
      </c>
      <c r="O12" s="17">
        <f t="shared" si="28"/>
        <v>740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420</v>
      </c>
      <c r="V12" s="16">
        <f t="shared" si="0"/>
        <v>0</v>
      </c>
      <c r="W12" s="17">
        <f t="shared" si="30"/>
        <v>740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420</v>
      </c>
      <c r="AQ12" s="8">
        <f t="shared" si="3"/>
        <v>0</v>
      </c>
      <c r="AR12" s="8">
        <f t="shared" si="18"/>
        <v>676</v>
      </c>
      <c r="AT12" s="8">
        <v>30.87</v>
      </c>
      <c r="AU12" s="8">
        <v>30.87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30.87</v>
      </c>
      <c r="BM12" s="8">
        <f t="shared" si="22"/>
        <v>30.87</v>
      </c>
      <c r="BN12" s="8">
        <f t="shared" si="23"/>
        <v>32</v>
      </c>
      <c r="BO12" s="8">
        <f t="shared" si="24"/>
        <v>32</v>
      </c>
      <c r="BP12" s="138">
        <f t="shared" si="25"/>
        <v>-1.129999999999999</v>
      </c>
      <c r="BQ12" s="138">
        <f t="shared" si="26"/>
        <v>-1.129999999999999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890</v>
      </c>
      <c r="G13" s="16">
        <f>'[3]24'!G15</f>
        <v>0</v>
      </c>
      <c r="H13" s="17">
        <f t="shared" si="27"/>
        <v>1210</v>
      </c>
      <c r="I13" s="15">
        <f>'[3]24'!J15</f>
        <v>320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420</v>
      </c>
      <c r="N13" s="16">
        <f>'[3]24'!O15</f>
        <v>0</v>
      </c>
      <c r="O13" s="17">
        <f t="shared" si="28"/>
        <v>740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420</v>
      </c>
      <c r="V13" s="16">
        <f t="shared" si="0"/>
        <v>0</v>
      </c>
      <c r="W13" s="17">
        <f t="shared" si="30"/>
        <v>740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420</v>
      </c>
      <c r="AQ13" s="8">
        <f t="shared" si="3"/>
        <v>0</v>
      </c>
      <c r="AR13" s="8">
        <f t="shared" si="18"/>
        <v>676</v>
      </c>
      <c r="AT13" s="8">
        <v>30.87</v>
      </c>
      <c r="AU13" s="8">
        <v>30.87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30.87</v>
      </c>
      <c r="BM13" s="8">
        <f t="shared" si="22"/>
        <v>30.87</v>
      </c>
      <c r="BN13" s="8">
        <f t="shared" si="23"/>
        <v>32</v>
      </c>
      <c r="BO13" s="8">
        <f t="shared" si="24"/>
        <v>32</v>
      </c>
      <c r="BP13" s="138">
        <f t="shared" si="25"/>
        <v>-1.129999999999999</v>
      </c>
      <c r="BQ13" s="138">
        <f t="shared" si="26"/>
        <v>-1.129999999999999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890</v>
      </c>
      <c r="G14" s="16">
        <f>'[3]24'!G16</f>
        <v>0</v>
      </c>
      <c r="H14" s="17">
        <f t="shared" si="27"/>
        <v>1210</v>
      </c>
      <c r="I14" s="15">
        <f>'[3]24'!J16</f>
        <v>320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420</v>
      </c>
      <c r="N14" s="16">
        <f>'[3]24'!O16</f>
        <v>0</v>
      </c>
      <c r="O14" s="17">
        <f t="shared" si="28"/>
        <v>740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420</v>
      </c>
      <c r="V14" s="16">
        <f t="shared" si="0"/>
        <v>0</v>
      </c>
      <c r="W14" s="17">
        <f t="shared" si="30"/>
        <v>740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420</v>
      </c>
      <c r="AQ14" s="8">
        <f t="shared" si="3"/>
        <v>0</v>
      </c>
      <c r="AR14" s="8">
        <f t="shared" si="18"/>
        <v>676</v>
      </c>
      <c r="AT14" s="8">
        <v>30.87</v>
      </c>
      <c r="AU14" s="8">
        <v>30.87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30.87</v>
      </c>
      <c r="BM14" s="8">
        <f t="shared" si="22"/>
        <v>30.87</v>
      </c>
      <c r="BN14" s="8">
        <f t="shared" si="23"/>
        <v>32</v>
      </c>
      <c r="BO14" s="8">
        <f t="shared" si="24"/>
        <v>32</v>
      </c>
      <c r="BP14" s="138">
        <f t="shared" si="25"/>
        <v>-1.129999999999999</v>
      </c>
      <c r="BQ14" s="138">
        <f t="shared" si="26"/>
        <v>-1.129999999999999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900</v>
      </c>
      <c r="G15" s="16">
        <f>'[3]24'!G17</f>
        <v>0</v>
      </c>
      <c r="H15" s="17">
        <f t="shared" si="27"/>
        <v>1220</v>
      </c>
      <c r="I15" s="15">
        <f>'[3]24'!J17</f>
        <v>320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420</v>
      </c>
      <c r="N15" s="16">
        <f>'[3]24'!O17</f>
        <v>0</v>
      </c>
      <c r="O15" s="17">
        <f t="shared" si="28"/>
        <v>740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420</v>
      </c>
      <c r="V15" s="16">
        <f t="shared" si="0"/>
        <v>0</v>
      </c>
      <c r="W15" s="17">
        <f t="shared" si="30"/>
        <v>740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420</v>
      </c>
      <c r="AQ15" s="8">
        <f t="shared" si="3"/>
        <v>0</v>
      </c>
      <c r="AR15" s="8">
        <f t="shared" si="18"/>
        <v>676</v>
      </c>
      <c r="AT15" s="8">
        <v>30.87</v>
      </c>
      <c r="AU15" s="8">
        <v>30.87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30.87</v>
      </c>
      <c r="BM15" s="8">
        <f t="shared" si="22"/>
        <v>30.87</v>
      </c>
      <c r="BN15" s="8">
        <f t="shared" si="23"/>
        <v>32</v>
      </c>
      <c r="BO15" s="8">
        <f t="shared" si="24"/>
        <v>32</v>
      </c>
      <c r="BP15" s="138">
        <f t="shared" si="25"/>
        <v>-1.129999999999999</v>
      </c>
      <c r="BQ15" s="138">
        <f t="shared" si="26"/>
        <v>-1.129999999999999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900</v>
      </c>
      <c r="G16" s="16">
        <f>'[3]24'!G18</f>
        <v>0</v>
      </c>
      <c r="H16" s="17">
        <f t="shared" si="27"/>
        <v>1220</v>
      </c>
      <c r="I16" s="15">
        <f>'[3]24'!J18</f>
        <v>320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420</v>
      </c>
      <c r="N16" s="16">
        <f>'[3]24'!O18</f>
        <v>0</v>
      </c>
      <c r="O16" s="17">
        <f t="shared" si="28"/>
        <v>740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420</v>
      </c>
      <c r="V16" s="16">
        <f t="shared" si="0"/>
        <v>0</v>
      </c>
      <c r="W16" s="17">
        <f t="shared" si="30"/>
        <v>740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420</v>
      </c>
      <c r="AQ16" s="8">
        <f t="shared" si="3"/>
        <v>0</v>
      </c>
      <c r="AR16" s="8">
        <f t="shared" si="18"/>
        <v>676</v>
      </c>
      <c r="AT16" s="8">
        <v>30.87</v>
      </c>
      <c r="AU16" s="8">
        <v>30.87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30.87</v>
      </c>
      <c r="BM16" s="8">
        <f t="shared" si="22"/>
        <v>30.87</v>
      </c>
      <c r="BN16" s="8">
        <f t="shared" si="23"/>
        <v>32</v>
      </c>
      <c r="BO16" s="8">
        <f t="shared" si="24"/>
        <v>32</v>
      </c>
      <c r="BP16" s="138">
        <f t="shared" si="25"/>
        <v>-1.129999999999999</v>
      </c>
      <c r="BQ16" s="138">
        <f t="shared" si="26"/>
        <v>-1.129999999999999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900</v>
      </c>
      <c r="G17" s="16">
        <f>'[3]24'!G19</f>
        <v>0</v>
      </c>
      <c r="H17" s="17">
        <f t="shared" si="27"/>
        <v>1220</v>
      </c>
      <c r="I17" s="15">
        <f>'[3]24'!J19</f>
        <v>320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420</v>
      </c>
      <c r="N17" s="16">
        <f>'[3]24'!O19</f>
        <v>0</v>
      </c>
      <c r="O17" s="17">
        <f t="shared" si="28"/>
        <v>740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420</v>
      </c>
      <c r="V17" s="16">
        <f t="shared" si="0"/>
        <v>0</v>
      </c>
      <c r="W17" s="17">
        <f t="shared" si="30"/>
        <v>740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420</v>
      </c>
      <c r="AQ17" s="8">
        <f t="shared" si="3"/>
        <v>0</v>
      </c>
      <c r="AR17" s="8">
        <f t="shared" si="18"/>
        <v>676</v>
      </c>
      <c r="AT17" s="8">
        <v>30.87</v>
      </c>
      <c r="AU17" s="8">
        <v>30.87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30.87</v>
      </c>
      <c r="BM17" s="8">
        <f t="shared" si="22"/>
        <v>30.87</v>
      </c>
      <c r="BN17" s="8">
        <f t="shared" si="23"/>
        <v>32</v>
      </c>
      <c r="BO17" s="8">
        <f t="shared" si="24"/>
        <v>32</v>
      </c>
      <c r="BP17" s="138">
        <f t="shared" si="25"/>
        <v>-1.129999999999999</v>
      </c>
      <c r="BQ17" s="138">
        <f t="shared" si="26"/>
        <v>-1.129999999999999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900</v>
      </c>
      <c r="G18" s="16">
        <f>'[3]24'!G20</f>
        <v>0</v>
      </c>
      <c r="H18" s="17">
        <f t="shared" si="27"/>
        <v>1220</v>
      </c>
      <c r="I18" s="15">
        <f>'[3]24'!J20</f>
        <v>320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420</v>
      </c>
      <c r="N18" s="16">
        <f>'[3]24'!O20</f>
        <v>0</v>
      </c>
      <c r="O18" s="17">
        <f t="shared" si="28"/>
        <v>740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420</v>
      </c>
      <c r="V18" s="16">
        <f t="shared" si="0"/>
        <v>0</v>
      </c>
      <c r="W18" s="17">
        <f t="shared" si="30"/>
        <v>740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420</v>
      </c>
      <c r="AQ18" s="8">
        <f t="shared" si="3"/>
        <v>0</v>
      </c>
      <c r="AR18" s="8">
        <f t="shared" si="18"/>
        <v>676</v>
      </c>
      <c r="AT18" s="8">
        <v>30.87</v>
      </c>
      <c r="AU18" s="8">
        <v>30.87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30.87</v>
      </c>
      <c r="BM18" s="8">
        <f t="shared" si="22"/>
        <v>30.87</v>
      </c>
      <c r="BN18" s="8">
        <f t="shared" si="23"/>
        <v>32</v>
      </c>
      <c r="BO18" s="8">
        <f t="shared" si="24"/>
        <v>32</v>
      </c>
      <c r="BP18" s="138">
        <f t="shared" si="25"/>
        <v>-1.129999999999999</v>
      </c>
      <c r="BQ18" s="138">
        <f t="shared" si="26"/>
        <v>-1.129999999999999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900</v>
      </c>
      <c r="G19" s="16">
        <f>'[3]24'!G21</f>
        <v>0</v>
      </c>
      <c r="H19" s="17">
        <f t="shared" si="27"/>
        <v>1220</v>
      </c>
      <c r="I19" s="15">
        <f>'[3]24'!J21</f>
        <v>320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420</v>
      </c>
      <c r="N19" s="16">
        <f>'[3]24'!O21</f>
        <v>0</v>
      </c>
      <c r="O19" s="17">
        <f t="shared" si="28"/>
        <v>740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420</v>
      </c>
      <c r="V19" s="16">
        <f t="shared" si="29"/>
        <v>0</v>
      </c>
      <c r="W19" s="17">
        <f t="shared" si="30"/>
        <v>740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420</v>
      </c>
      <c r="AQ19" s="8">
        <f t="shared" si="31"/>
        <v>0</v>
      </c>
      <c r="AR19" s="8">
        <f t="shared" si="18"/>
        <v>676</v>
      </c>
      <c r="AT19" s="8">
        <v>30.87</v>
      </c>
      <c r="AU19" s="8">
        <v>30.87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30.87</v>
      </c>
      <c r="BM19" s="8">
        <f t="shared" si="22"/>
        <v>30.87</v>
      </c>
      <c r="BN19" s="8">
        <f t="shared" si="23"/>
        <v>32</v>
      </c>
      <c r="BO19" s="8">
        <f t="shared" si="24"/>
        <v>32</v>
      </c>
      <c r="BP19" s="138">
        <f t="shared" si="25"/>
        <v>-1.129999999999999</v>
      </c>
      <c r="BQ19" s="138">
        <f t="shared" si="26"/>
        <v>-1.129999999999999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900</v>
      </c>
      <c r="G20" s="16">
        <f>'[3]24'!G22</f>
        <v>0</v>
      </c>
      <c r="H20" s="17">
        <f t="shared" si="27"/>
        <v>1220</v>
      </c>
      <c r="I20" s="15">
        <f>'[3]24'!J22</f>
        <v>320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420</v>
      </c>
      <c r="N20" s="16">
        <f>'[3]24'!O22</f>
        <v>0</v>
      </c>
      <c r="O20" s="17">
        <f t="shared" si="28"/>
        <v>740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420</v>
      </c>
      <c r="V20" s="16">
        <f t="shared" si="29"/>
        <v>0</v>
      </c>
      <c r="W20" s="17">
        <f t="shared" si="30"/>
        <v>740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420</v>
      </c>
      <c r="AQ20" s="8">
        <f t="shared" si="31"/>
        <v>0</v>
      </c>
      <c r="AR20" s="8">
        <f t="shared" si="18"/>
        <v>676</v>
      </c>
      <c r="AT20" s="8">
        <v>30.87</v>
      </c>
      <c r="AU20" s="8">
        <v>30.87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30.87</v>
      </c>
      <c r="BM20" s="8">
        <f t="shared" si="22"/>
        <v>30.87</v>
      </c>
      <c r="BN20" s="8">
        <f t="shared" si="23"/>
        <v>32</v>
      </c>
      <c r="BO20" s="8">
        <f t="shared" si="24"/>
        <v>32</v>
      </c>
      <c r="BP20" s="138">
        <f t="shared" si="25"/>
        <v>-1.129999999999999</v>
      </c>
      <c r="BQ20" s="138">
        <f t="shared" si="26"/>
        <v>-1.129999999999999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900</v>
      </c>
      <c r="G21" s="16">
        <f>'[3]24'!G23</f>
        <v>0</v>
      </c>
      <c r="H21" s="17">
        <f t="shared" si="27"/>
        <v>1220</v>
      </c>
      <c r="I21" s="15">
        <f>'[3]24'!J23</f>
        <v>320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420</v>
      </c>
      <c r="N21" s="16">
        <f>'[3]24'!O23</f>
        <v>0</v>
      </c>
      <c r="O21" s="17">
        <f t="shared" si="28"/>
        <v>740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420</v>
      </c>
      <c r="V21" s="16">
        <f t="shared" si="29"/>
        <v>0</v>
      </c>
      <c r="W21" s="17">
        <f t="shared" si="30"/>
        <v>740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420</v>
      </c>
      <c r="AQ21" s="8">
        <f t="shared" si="31"/>
        <v>0</v>
      </c>
      <c r="AR21" s="8">
        <f t="shared" si="18"/>
        <v>676</v>
      </c>
      <c r="AT21" s="8">
        <v>30.87</v>
      </c>
      <c r="AU21" s="8">
        <v>30.87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30.87</v>
      </c>
      <c r="BM21" s="8">
        <f t="shared" si="22"/>
        <v>30.87</v>
      </c>
      <c r="BN21" s="8">
        <f t="shared" si="23"/>
        <v>32</v>
      </c>
      <c r="BO21" s="8">
        <f t="shared" si="24"/>
        <v>32</v>
      </c>
      <c r="BP21" s="138">
        <f t="shared" si="25"/>
        <v>-1.129999999999999</v>
      </c>
      <c r="BQ21" s="138">
        <f t="shared" si="26"/>
        <v>-1.129999999999999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900</v>
      </c>
      <c r="G22" s="16">
        <f>'[3]24'!G24</f>
        <v>0</v>
      </c>
      <c r="H22" s="17">
        <f t="shared" si="27"/>
        <v>1220</v>
      </c>
      <c r="I22" s="15">
        <f>'[3]24'!J24</f>
        <v>320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420</v>
      </c>
      <c r="N22" s="16">
        <f>'[3]24'!O24</f>
        <v>0</v>
      </c>
      <c r="O22" s="17">
        <f t="shared" si="28"/>
        <v>740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420</v>
      </c>
      <c r="V22" s="16">
        <f t="shared" si="29"/>
        <v>0</v>
      </c>
      <c r="W22" s="17">
        <f t="shared" si="30"/>
        <v>740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420</v>
      </c>
      <c r="AQ22" s="8">
        <f t="shared" si="31"/>
        <v>0</v>
      </c>
      <c r="AR22" s="8">
        <f t="shared" si="18"/>
        <v>676</v>
      </c>
      <c r="AT22" s="8">
        <v>30.87</v>
      </c>
      <c r="AU22" s="8">
        <v>30.87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30.87</v>
      </c>
      <c r="BM22" s="8">
        <f t="shared" si="22"/>
        <v>30.87</v>
      </c>
      <c r="BN22" s="8">
        <f t="shared" si="23"/>
        <v>32</v>
      </c>
      <c r="BO22" s="8">
        <f t="shared" si="24"/>
        <v>32</v>
      </c>
      <c r="BP22" s="138">
        <f t="shared" si="25"/>
        <v>-1.129999999999999</v>
      </c>
      <c r="BQ22" s="138">
        <f t="shared" si="26"/>
        <v>-1.129999999999999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900</v>
      </c>
      <c r="G23" s="16">
        <f>'[3]24'!G25</f>
        <v>0</v>
      </c>
      <c r="H23" s="17">
        <f t="shared" si="27"/>
        <v>1220</v>
      </c>
      <c r="I23" s="15">
        <f>'[3]24'!J25</f>
        <v>320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420</v>
      </c>
      <c r="N23" s="16">
        <f>'[3]24'!O25</f>
        <v>0</v>
      </c>
      <c r="O23" s="17">
        <f t="shared" si="28"/>
        <v>740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420</v>
      </c>
      <c r="V23" s="16">
        <f t="shared" si="29"/>
        <v>0</v>
      </c>
      <c r="W23" s="17">
        <f t="shared" si="30"/>
        <v>740</v>
      </c>
      <c r="X23" s="8">
        <f t="shared" si="4"/>
        <v>9.9499999999999993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9.9499999999999993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278.05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420</v>
      </c>
      <c r="AQ23" s="8">
        <f t="shared" si="31"/>
        <v>0</v>
      </c>
      <c r="AR23" s="8">
        <f t="shared" si="18"/>
        <v>698.05</v>
      </c>
      <c r="AT23" s="8">
        <v>9.6</v>
      </c>
      <c r="AU23" s="8">
        <v>30.87</v>
      </c>
      <c r="AW23" s="203">
        <v>9.9499999999999993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9.9499999999999993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9.6</v>
      </c>
      <c r="BM23" s="8">
        <f t="shared" si="22"/>
        <v>30.87</v>
      </c>
      <c r="BN23" s="8">
        <f t="shared" si="23"/>
        <v>9.9499999999999993</v>
      </c>
      <c r="BO23" s="8">
        <f t="shared" si="24"/>
        <v>32</v>
      </c>
      <c r="BP23" s="138">
        <f t="shared" si="25"/>
        <v>-0.34999999999999964</v>
      </c>
      <c r="BQ23" s="138">
        <f t="shared" si="26"/>
        <v>-1.129999999999999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900</v>
      </c>
      <c r="G24" s="16">
        <f>'[3]24'!G26</f>
        <v>0</v>
      </c>
      <c r="H24" s="17">
        <f t="shared" si="27"/>
        <v>1220</v>
      </c>
      <c r="I24" s="15">
        <f>'[3]24'!J26</f>
        <v>320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420</v>
      </c>
      <c r="N24" s="16">
        <f>'[3]24'!O26</f>
        <v>0</v>
      </c>
      <c r="O24" s="17">
        <f t="shared" si="28"/>
        <v>740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420</v>
      </c>
      <c r="V24" s="16">
        <f t="shared" si="29"/>
        <v>0</v>
      </c>
      <c r="W24" s="17">
        <f t="shared" si="30"/>
        <v>740</v>
      </c>
      <c r="X24" s="8">
        <f t="shared" si="4"/>
        <v>9.9499999999999993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9.9499999999999993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278.05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420</v>
      </c>
      <c r="AQ24" s="8">
        <f t="shared" si="31"/>
        <v>0</v>
      </c>
      <c r="AR24" s="8">
        <f t="shared" si="18"/>
        <v>698.05</v>
      </c>
      <c r="AT24" s="8">
        <v>9.6</v>
      </c>
      <c r="AU24" s="8">
        <v>30.87</v>
      </c>
      <c r="AW24" s="203">
        <v>9.9499999999999993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9.9499999999999993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9.6</v>
      </c>
      <c r="BM24" s="8">
        <f t="shared" si="22"/>
        <v>30.87</v>
      </c>
      <c r="BN24" s="8">
        <f t="shared" si="23"/>
        <v>9.9499999999999993</v>
      </c>
      <c r="BO24" s="8">
        <f t="shared" si="24"/>
        <v>32</v>
      </c>
      <c r="BP24" s="138">
        <f t="shared" si="25"/>
        <v>-0.34999999999999964</v>
      </c>
      <c r="BQ24" s="138">
        <f t="shared" si="26"/>
        <v>-1.129999999999999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900</v>
      </c>
      <c r="G25" s="16">
        <f>'[3]24'!G27</f>
        <v>0</v>
      </c>
      <c r="H25" s="17">
        <f t="shared" si="27"/>
        <v>1220</v>
      </c>
      <c r="I25" s="15">
        <f>'[3]24'!J27</f>
        <v>320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420</v>
      </c>
      <c r="N25" s="16">
        <f>'[3]24'!O27</f>
        <v>0</v>
      </c>
      <c r="O25" s="17">
        <f t="shared" si="28"/>
        <v>740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420</v>
      </c>
      <c r="V25" s="16">
        <f t="shared" si="29"/>
        <v>0</v>
      </c>
      <c r="W25" s="17">
        <f t="shared" si="30"/>
        <v>740</v>
      </c>
      <c r="X25" s="8">
        <f t="shared" si="4"/>
        <v>9.9499999999999993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9.9499999999999993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278.05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420</v>
      </c>
      <c r="AQ25" s="8">
        <f t="shared" si="31"/>
        <v>0</v>
      </c>
      <c r="AR25" s="8">
        <f t="shared" si="18"/>
        <v>698.05</v>
      </c>
      <c r="AT25" s="8">
        <v>9.6</v>
      </c>
      <c r="AU25" s="8">
        <v>30.87</v>
      </c>
      <c r="AW25" s="203">
        <v>9.9499999999999993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9.9499999999999993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9.6</v>
      </c>
      <c r="BM25" s="8">
        <f t="shared" si="22"/>
        <v>30.87</v>
      </c>
      <c r="BN25" s="8">
        <f t="shared" si="23"/>
        <v>9.9499999999999993</v>
      </c>
      <c r="BO25" s="8">
        <f t="shared" si="24"/>
        <v>32</v>
      </c>
      <c r="BP25" s="138">
        <f t="shared" si="25"/>
        <v>-0.34999999999999964</v>
      </c>
      <c r="BQ25" s="138">
        <f t="shared" si="26"/>
        <v>-1.129999999999999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900</v>
      </c>
      <c r="G26" s="16">
        <f>'[3]24'!G28</f>
        <v>0</v>
      </c>
      <c r="H26" s="17">
        <f t="shared" si="27"/>
        <v>1220</v>
      </c>
      <c r="I26" s="15">
        <f>'[3]24'!J28</f>
        <v>320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420</v>
      </c>
      <c r="N26" s="16">
        <f>'[3]24'!O28</f>
        <v>0</v>
      </c>
      <c r="O26" s="17">
        <f t="shared" si="28"/>
        <v>740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420</v>
      </c>
      <c r="V26" s="16">
        <f t="shared" si="29"/>
        <v>0</v>
      </c>
      <c r="W26" s="17">
        <f t="shared" si="30"/>
        <v>740</v>
      </c>
      <c r="X26" s="8">
        <f t="shared" si="4"/>
        <v>9.9499999999999993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9.9499999999999993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278.05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420</v>
      </c>
      <c r="AQ26" s="8">
        <f t="shared" si="31"/>
        <v>0</v>
      </c>
      <c r="AR26" s="8">
        <f t="shared" si="18"/>
        <v>698.05</v>
      </c>
      <c r="AT26" s="8">
        <v>9.6</v>
      </c>
      <c r="AU26" s="8">
        <v>30.87</v>
      </c>
      <c r="AW26" s="203">
        <v>9.9499999999999993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9.9499999999999993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9.6</v>
      </c>
      <c r="BM26" s="8">
        <f t="shared" si="22"/>
        <v>30.87</v>
      </c>
      <c r="BN26" s="8">
        <f t="shared" si="23"/>
        <v>9.9499999999999993</v>
      </c>
      <c r="BO26" s="8">
        <f t="shared" si="24"/>
        <v>32</v>
      </c>
      <c r="BP26" s="138">
        <f t="shared" si="25"/>
        <v>-0.34999999999999964</v>
      </c>
      <c r="BQ26" s="138">
        <f t="shared" si="26"/>
        <v>-1.129999999999999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900</v>
      </c>
      <c r="G27" s="16">
        <f>'[3]24'!G29</f>
        <v>0</v>
      </c>
      <c r="H27" s="17">
        <f t="shared" si="27"/>
        <v>1220</v>
      </c>
      <c r="I27" s="15">
        <f>'[3]24'!J29</f>
        <v>320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420</v>
      </c>
      <c r="N27" s="16">
        <f>'[3]24'!O29</f>
        <v>0</v>
      </c>
      <c r="O27" s="17">
        <f t="shared" si="28"/>
        <v>740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</v>
      </c>
      <c r="V27" s="16">
        <f t="shared" si="29"/>
        <v>0</v>
      </c>
      <c r="W27" s="17">
        <f t="shared" si="30"/>
        <v>740</v>
      </c>
      <c r="X27" s="8">
        <f t="shared" si="4"/>
        <v>9.9499999999999993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9.9499999999999993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278.05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420</v>
      </c>
      <c r="AQ27" s="8">
        <f t="shared" si="31"/>
        <v>0</v>
      </c>
      <c r="AR27" s="8">
        <f t="shared" si="18"/>
        <v>698.05</v>
      </c>
      <c r="AT27" s="8">
        <v>9.6</v>
      </c>
      <c r="AU27" s="8">
        <v>30.87</v>
      </c>
      <c r="AW27" s="203">
        <v>9.9499999999999993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9.9499999999999993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9.6</v>
      </c>
      <c r="BM27" s="8">
        <f t="shared" si="22"/>
        <v>30.87</v>
      </c>
      <c r="BN27" s="8">
        <f t="shared" si="23"/>
        <v>9.9499999999999993</v>
      </c>
      <c r="BO27" s="8">
        <f t="shared" si="24"/>
        <v>32</v>
      </c>
      <c r="BP27" s="138">
        <f t="shared" si="25"/>
        <v>-0.34999999999999964</v>
      </c>
      <c r="BQ27" s="138">
        <f t="shared" si="26"/>
        <v>-1.129999999999999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900</v>
      </c>
      <c r="G28" s="16">
        <f>'[3]24'!G30</f>
        <v>0</v>
      </c>
      <c r="H28" s="17">
        <f t="shared" si="27"/>
        <v>1220</v>
      </c>
      <c r="I28" s="15">
        <f>'[3]24'!J30</f>
        <v>320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420</v>
      </c>
      <c r="N28" s="16">
        <f>'[3]24'!O30</f>
        <v>0</v>
      </c>
      <c r="O28" s="17">
        <f t="shared" si="28"/>
        <v>740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</v>
      </c>
      <c r="V28" s="16">
        <f t="shared" si="29"/>
        <v>0</v>
      </c>
      <c r="W28" s="17">
        <f t="shared" si="30"/>
        <v>740</v>
      </c>
      <c r="X28" s="8">
        <f t="shared" si="4"/>
        <v>9.9499999999999993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9.9499999999999993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278.05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420</v>
      </c>
      <c r="AQ28" s="8">
        <f t="shared" si="31"/>
        <v>0</v>
      </c>
      <c r="AR28" s="8">
        <f t="shared" si="18"/>
        <v>698.05</v>
      </c>
      <c r="AT28" s="8">
        <v>9.6</v>
      </c>
      <c r="AU28" s="8">
        <v>30.87</v>
      </c>
      <c r="AW28" s="203">
        <v>9.9499999999999993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9.9499999999999993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9.6</v>
      </c>
      <c r="BM28" s="8">
        <f t="shared" si="22"/>
        <v>30.87</v>
      </c>
      <c r="BN28" s="8">
        <f t="shared" si="23"/>
        <v>9.9499999999999993</v>
      </c>
      <c r="BO28" s="8">
        <f t="shared" si="24"/>
        <v>32</v>
      </c>
      <c r="BP28" s="138">
        <f t="shared" si="25"/>
        <v>-0.34999999999999964</v>
      </c>
      <c r="BQ28" s="138">
        <f t="shared" si="26"/>
        <v>-1.129999999999999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900</v>
      </c>
      <c r="G29" s="16">
        <f>'[3]24'!G31</f>
        <v>0</v>
      </c>
      <c r="H29" s="17">
        <f t="shared" si="27"/>
        <v>1220</v>
      </c>
      <c r="I29" s="15">
        <f>'[3]24'!J31</f>
        <v>320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420</v>
      </c>
      <c r="N29" s="16">
        <f>'[3]24'!O31</f>
        <v>0</v>
      </c>
      <c r="O29" s="17">
        <f t="shared" si="28"/>
        <v>740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</v>
      </c>
      <c r="V29" s="16">
        <f t="shared" si="29"/>
        <v>0</v>
      </c>
      <c r="W29" s="17">
        <f t="shared" si="30"/>
        <v>740</v>
      </c>
      <c r="X29" s="8">
        <f t="shared" si="4"/>
        <v>9.9499999999999993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9.9499999999999993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278.05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420</v>
      </c>
      <c r="AQ29" s="8">
        <f t="shared" si="31"/>
        <v>0</v>
      </c>
      <c r="AR29" s="8">
        <f t="shared" si="18"/>
        <v>698.05</v>
      </c>
      <c r="AT29" s="8">
        <v>9.6</v>
      </c>
      <c r="AU29" s="8">
        <v>30.87</v>
      </c>
      <c r="AW29" s="203">
        <v>9.9499999999999993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9.9499999999999993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9.6</v>
      </c>
      <c r="BM29" s="8">
        <f t="shared" si="22"/>
        <v>30.87</v>
      </c>
      <c r="BN29" s="8">
        <f t="shared" si="23"/>
        <v>9.9499999999999993</v>
      </c>
      <c r="BO29" s="8">
        <f t="shared" si="24"/>
        <v>32</v>
      </c>
      <c r="BP29" s="138">
        <f t="shared" si="25"/>
        <v>-0.34999999999999964</v>
      </c>
      <c r="BQ29" s="138">
        <f t="shared" si="26"/>
        <v>-1.129999999999999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900</v>
      </c>
      <c r="G30" s="16">
        <f>'[3]24'!G32</f>
        <v>0</v>
      </c>
      <c r="H30" s="17">
        <f t="shared" si="27"/>
        <v>1220</v>
      </c>
      <c r="I30" s="15">
        <f>'[3]24'!J32</f>
        <v>320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420</v>
      </c>
      <c r="N30" s="16">
        <f>'[3]24'!O32</f>
        <v>0</v>
      </c>
      <c r="O30" s="17">
        <f t="shared" si="28"/>
        <v>740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</v>
      </c>
      <c r="V30" s="16">
        <f t="shared" si="29"/>
        <v>0</v>
      </c>
      <c r="W30" s="17">
        <f t="shared" si="30"/>
        <v>740</v>
      </c>
      <c r="X30" s="8">
        <f t="shared" si="4"/>
        <v>9.9499999999999993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9.9499999999999993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278.05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420</v>
      </c>
      <c r="AQ30" s="8">
        <f t="shared" si="31"/>
        <v>0</v>
      </c>
      <c r="AR30" s="8">
        <f t="shared" si="18"/>
        <v>698.05</v>
      </c>
      <c r="AT30" s="8">
        <v>9.6</v>
      </c>
      <c r="AU30" s="8">
        <v>30.87</v>
      </c>
      <c r="AW30" s="203">
        <v>9.9499999999999993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9.9499999999999993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9.6</v>
      </c>
      <c r="BM30" s="8">
        <f t="shared" si="22"/>
        <v>30.87</v>
      </c>
      <c r="BN30" s="8">
        <f t="shared" si="23"/>
        <v>9.9499999999999993</v>
      </c>
      <c r="BO30" s="8">
        <f t="shared" si="24"/>
        <v>32</v>
      </c>
      <c r="BP30" s="138">
        <f t="shared" si="25"/>
        <v>-0.34999999999999964</v>
      </c>
      <c r="BQ30" s="138">
        <f t="shared" si="26"/>
        <v>-1.129999999999999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900</v>
      </c>
      <c r="G31" s="16">
        <f>'[3]24'!G33</f>
        <v>0</v>
      </c>
      <c r="H31" s="17">
        <f t="shared" si="27"/>
        <v>1220</v>
      </c>
      <c r="I31" s="15">
        <f>'[3]24'!J33</f>
        <v>320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420</v>
      </c>
      <c r="N31" s="16">
        <f>'[3]24'!O33</f>
        <v>0</v>
      </c>
      <c r="O31" s="17">
        <f t="shared" si="28"/>
        <v>740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</v>
      </c>
      <c r="V31" s="16">
        <f t="shared" si="29"/>
        <v>0</v>
      </c>
      <c r="W31" s="17">
        <f t="shared" si="30"/>
        <v>740</v>
      </c>
      <c r="X31" s="8">
        <f t="shared" si="4"/>
        <v>9.9499999999999993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9.9499999999999993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278.05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420</v>
      </c>
      <c r="AQ31" s="8">
        <f t="shared" si="31"/>
        <v>0</v>
      </c>
      <c r="AR31" s="8">
        <f t="shared" si="18"/>
        <v>698.05</v>
      </c>
      <c r="AT31" s="8">
        <v>9.6</v>
      </c>
      <c r="AU31" s="8">
        <v>30.87</v>
      </c>
      <c r="AW31" s="203">
        <v>9.9499999999999993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9.9499999999999993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9.6</v>
      </c>
      <c r="BM31" s="8">
        <f t="shared" si="22"/>
        <v>30.87</v>
      </c>
      <c r="BN31" s="8">
        <f t="shared" si="23"/>
        <v>9.9499999999999993</v>
      </c>
      <c r="BO31" s="8">
        <f t="shared" si="24"/>
        <v>32</v>
      </c>
      <c r="BP31" s="138">
        <f t="shared" si="25"/>
        <v>-0.34999999999999964</v>
      </c>
      <c r="BQ31" s="138">
        <f t="shared" si="26"/>
        <v>-1.129999999999999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900</v>
      </c>
      <c r="G32" s="16">
        <f>'[3]24'!G34</f>
        <v>0</v>
      </c>
      <c r="H32" s="17">
        <f t="shared" si="27"/>
        <v>1220</v>
      </c>
      <c r="I32" s="15">
        <f>'[3]24'!J34</f>
        <v>320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420</v>
      </c>
      <c r="N32" s="16">
        <f>'[3]24'!O34</f>
        <v>0</v>
      </c>
      <c r="O32" s="17">
        <f t="shared" si="28"/>
        <v>740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</v>
      </c>
      <c r="V32" s="16">
        <f t="shared" si="29"/>
        <v>0</v>
      </c>
      <c r="W32" s="17">
        <f t="shared" si="30"/>
        <v>740</v>
      </c>
      <c r="X32" s="8">
        <f t="shared" si="4"/>
        <v>9.9499999999999993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9.9499999999999993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278.05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420</v>
      </c>
      <c r="AQ32" s="8">
        <f t="shared" si="31"/>
        <v>0</v>
      </c>
      <c r="AR32" s="8">
        <f t="shared" si="18"/>
        <v>698.05</v>
      </c>
      <c r="AT32" s="8">
        <v>9.6</v>
      </c>
      <c r="AU32" s="8">
        <v>30.87</v>
      </c>
      <c r="AW32" s="203">
        <v>9.9499999999999993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9.9499999999999993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9.6</v>
      </c>
      <c r="BM32" s="8">
        <f t="shared" si="22"/>
        <v>30.87</v>
      </c>
      <c r="BN32" s="8">
        <f t="shared" si="23"/>
        <v>9.9499999999999993</v>
      </c>
      <c r="BO32" s="8">
        <f t="shared" si="24"/>
        <v>32</v>
      </c>
      <c r="BP32" s="138">
        <f t="shared" si="25"/>
        <v>-0.34999999999999964</v>
      </c>
      <c r="BQ32" s="138">
        <f t="shared" si="26"/>
        <v>-1.129999999999999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900</v>
      </c>
      <c r="G33" s="16">
        <f>'[3]24'!G35</f>
        <v>0</v>
      </c>
      <c r="H33" s="17">
        <f t="shared" si="27"/>
        <v>1220</v>
      </c>
      <c r="I33" s="15">
        <f>'[3]24'!J35</f>
        <v>320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420</v>
      </c>
      <c r="N33" s="16">
        <f>'[3]24'!O35</f>
        <v>0</v>
      </c>
      <c r="O33" s="17">
        <f t="shared" si="28"/>
        <v>740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</v>
      </c>
      <c r="V33" s="16">
        <f t="shared" si="29"/>
        <v>0</v>
      </c>
      <c r="W33" s="17">
        <f t="shared" si="30"/>
        <v>740</v>
      </c>
      <c r="X33" s="8">
        <f t="shared" si="4"/>
        <v>19.05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19.05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420</v>
      </c>
      <c r="AQ33" s="8">
        <f t="shared" si="31"/>
        <v>0</v>
      </c>
      <c r="AR33" s="8">
        <f t="shared" si="18"/>
        <v>688.95</v>
      </c>
      <c r="AT33" s="8">
        <v>18.38</v>
      </c>
      <c r="AU33" s="8">
        <v>30.87</v>
      </c>
      <c r="AW33" s="203">
        <v>19.05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19.05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18.38</v>
      </c>
      <c r="BM33" s="8">
        <f t="shared" si="22"/>
        <v>30.87</v>
      </c>
      <c r="BN33" s="8">
        <f t="shared" si="23"/>
        <v>19.05</v>
      </c>
      <c r="BO33" s="8">
        <f t="shared" si="24"/>
        <v>32</v>
      </c>
      <c r="BP33" s="138">
        <f t="shared" si="25"/>
        <v>-0.67000000000000171</v>
      </c>
      <c r="BQ33" s="138">
        <f t="shared" si="26"/>
        <v>-1.129999999999999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900</v>
      </c>
      <c r="G34" s="16">
        <f>'[3]24'!G36</f>
        <v>0</v>
      </c>
      <c r="H34" s="17">
        <f t="shared" si="27"/>
        <v>1220</v>
      </c>
      <c r="I34" s="15">
        <f>'[3]24'!J36</f>
        <v>320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420</v>
      </c>
      <c r="N34" s="16">
        <f>'[3]24'!O36</f>
        <v>0</v>
      </c>
      <c r="O34" s="17">
        <f t="shared" si="28"/>
        <v>740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</v>
      </c>
      <c r="V34" s="16">
        <f t="shared" si="29"/>
        <v>0</v>
      </c>
      <c r="W34" s="17">
        <f t="shared" si="30"/>
        <v>740</v>
      </c>
      <c r="X34" s="8">
        <f t="shared" si="4"/>
        <v>19.05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19.05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420</v>
      </c>
      <c r="AQ34" s="8">
        <f t="shared" si="31"/>
        <v>0</v>
      </c>
      <c r="AR34" s="8">
        <f t="shared" si="18"/>
        <v>688.95</v>
      </c>
      <c r="AT34" s="8">
        <v>18.38</v>
      </c>
      <c r="AU34" s="8">
        <v>30.87</v>
      </c>
      <c r="AW34" s="203">
        <v>19.05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19.05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18.38</v>
      </c>
      <c r="BM34" s="8">
        <f t="shared" si="22"/>
        <v>30.87</v>
      </c>
      <c r="BN34" s="8">
        <f t="shared" si="23"/>
        <v>19.05</v>
      </c>
      <c r="BO34" s="8">
        <f t="shared" si="24"/>
        <v>32</v>
      </c>
      <c r="BP34" s="138">
        <f t="shared" si="25"/>
        <v>-0.67000000000000171</v>
      </c>
      <c r="BQ34" s="138">
        <f t="shared" si="26"/>
        <v>-1.129999999999999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900</v>
      </c>
      <c r="G35" s="16">
        <f>'[3]24'!G37</f>
        <v>0</v>
      </c>
      <c r="H35" s="17">
        <f t="shared" si="27"/>
        <v>1220</v>
      </c>
      <c r="I35" s="15">
        <f>'[3]24'!J37</f>
        <v>320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420</v>
      </c>
      <c r="N35" s="16">
        <f>'[3]24'!O37</f>
        <v>0</v>
      </c>
      <c r="O35" s="17">
        <f t="shared" si="28"/>
        <v>740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420</v>
      </c>
      <c r="V35" s="16">
        <f t="shared" si="29"/>
        <v>0</v>
      </c>
      <c r="W35" s="17">
        <f t="shared" si="30"/>
        <v>740</v>
      </c>
      <c r="X35" s="8">
        <f t="shared" si="4"/>
        <v>19.05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19.05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268.95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420</v>
      </c>
      <c r="AQ35" s="8">
        <f t="shared" si="31"/>
        <v>0</v>
      </c>
      <c r="AR35" s="8">
        <f t="shared" si="18"/>
        <v>688.95</v>
      </c>
      <c r="AT35" s="8">
        <v>18.38</v>
      </c>
      <c r="AU35" s="8">
        <v>30.87</v>
      </c>
      <c r="AW35" s="203">
        <v>19.05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19.05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18.38</v>
      </c>
      <c r="BM35" s="8">
        <f t="shared" si="22"/>
        <v>30.87</v>
      </c>
      <c r="BN35" s="8">
        <f t="shared" si="23"/>
        <v>19.05</v>
      </c>
      <c r="BO35" s="8">
        <f t="shared" si="24"/>
        <v>32</v>
      </c>
      <c r="BP35" s="138">
        <f t="shared" si="25"/>
        <v>-0.67000000000000171</v>
      </c>
      <c r="BQ35" s="138">
        <f t="shared" si="26"/>
        <v>-1.129999999999999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900</v>
      </c>
      <c r="G36" s="16">
        <f>'[3]24'!G38</f>
        <v>0</v>
      </c>
      <c r="H36" s="17">
        <f t="shared" si="27"/>
        <v>1220</v>
      </c>
      <c r="I36" s="15">
        <f>'[3]24'!J38</f>
        <v>320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420</v>
      </c>
      <c r="N36" s="16">
        <f>'[3]24'!O38</f>
        <v>0</v>
      </c>
      <c r="O36" s="17">
        <f t="shared" si="28"/>
        <v>740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420</v>
      </c>
      <c r="V36" s="16">
        <f t="shared" si="29"/>
        <v>0</v>
      </c>
      <c r="W36" s="17">
        <f t="shared" si="30"/>
        <v>740</v>
      </c>
      <c r="X36" s="8">
        <f t="shared" si="4"/>
        <v>19.05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19.05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268.95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420</v>
      </c>
      <c r="AQ36" s="8">
        <f t="shared" si="31"/>
        <v>0</v>
      </c>
      <c r="AR36" s="8">
        <f t="shared" si="18"/>
        <v>688.95</v>
      </c>
      <c r="AT36" s="8">
        <v>18.38</v>
      </c>
      <c r="AU36" s="8">
        <v>30.87</v>
      </c>
      <c r="AW36" s="203">
        <v>19.05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19.05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18.38</v>
      </c>
      <c r="BM36" s="8">
        <f t="shared" si="22"/>
        <v>30.87</v>
      </c>
      <c r="BN36" s="8">
        <f t="shared" si="23"/>
        <v>19.05</v>
      </c>
      <c r="BO36" s="8">
        <f t="shared" si="24"/>
        <v>32</v>
      </c>
      <c r="BP36" s="138">
        <f t="shared" si="25"/>
        <v>-0.67000000000000171</v>
      </c>
      <c r="BQ36" s="138">
        <f t="shared" si="26"/>
        <v>-1.129999999999999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900</v>
      </c>
      <c r="G37" s="16">
        <f>'[3]24'!G39</f>
        <v>0</v>
      </c>
      <c r="H37" s="17">
        <f t="shared" si="27"/>
        <v>1220</v>
      </c>
      <c r="I37" s="15">
        <f>'[3]24'!J39</f>
        <v>320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420</v>
      </c>
      <c r="N37" s="16">
        <f>'[3]24'!O39</f>
        <v>0</v>
      </c>
      <c r="O37" s="17">
        <f t="shared" si="28"/>
        <v>740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</v>
      </c>
      <c r="V37" s="16">
        <f t="shared" si="29"/>
        <v>0</v>
      </c>
      <c r="W37" s="17">
        <f t="shared" si="30"/>
        <v>740</v>
      </c>
      <c r="X37" s="8">
        <f t="shared" si="4"/>
        <v>19.05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19.05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268.95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420</v>
      </c>
      <c r="AQ37" s="8">
        <f t="shared" si="31"/>
        <v>0</v>
      </c>
      <c r="AR37" s="8">
        <f t="shared" si="18"/>
        <v>688.95</v>
      </c>
      <c r="AT37" s="8">
        <v>18.38</v>
      </c>
      <c r="AU37" s="8">
        <v>30.87</v>
      </c>
      <c r="AW37" s="203">
        <v>19.05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19.05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18.38</v>
      </c>
      <c r="BM37" s="8">
        <f t="shared" si="22"/>
        <v>30.87</v>
      </c>
      <c r="BN37" s="8">
        <f t="shared" si="23"/>
        <v>19.05</v>
      </c>
      <c r="BO37" s="8">
        <f t="shared" si="24"/>
        <v>32</v>
      </c>
      <c r="BP37" s="138">
        <f t="shared" si="25"/>
        <v>-0.67000000000000171</v>
      </c>
      <c r="BQ37" s="138">
        <f t="shared" si="26"/>
        <v>-1.129999999999999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900</v>
      </c>
      <c r="G38" s="16">
        <f>'[3]24'!G40</f>
        <v>0</v>
      </c>
      <c r="H38" s="17">
        <f t="shared" si="27"/>
        <v>1220</v>
      </c>
      <c r="I38" s="15">
        <f>'[3]24'!J40</f>
        <v>320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420</v>
      </c>
      <c r="N38" s="16">
        <f>'[3]24'!O40</f>
        <v>0</v>
      </c>
      <c r="O38" s="17">
        <f t="shared" si="28"/>
        <v>740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</v>
      </c>
      <c r="V38" s="16">
        <f t="shared" si="29"/>
        <v>0</v>
      </c>
      <c r="W38" s="17">
        <f t="shared" si="30"/>
        <v>740</v>
      </c>
      <c r="X38" s="8">
        <f t="shared" si="4"/>
        <v>19.05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19.05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268.95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420</v>
      </c>
      <c r="AQ38" s="8">
        <f t="shared" si="31"/>
        <v>0</v>
      </c>
      <c r="AR38" s="8">
        <f t="shared" si="18"/>
        <v>688.95</v>
      </c>
      <c r="AT38" s="8">
        <v>18.38</v>
      </c>
      <c r="AU38" s="8">
        <v>30.87</v>
      </c>
      <c r="AW38" s="203">
        <v>19.05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19.05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18.38</v>
      </c>
      <c r="BM38" s="8">
        <f t="shared" si="22"/>
        <v>30.87</v>
      </c>
      <c r="BN38" s="8">
        <f t="shared" si="23"/>
        <v>19.05</v>
      </c>
      <c r="BO38" s="8">
        <f t="shared" si="24"/>
        <v>32</v>
      </c>
      <c r="BP38" s="138">
        <f t="shared" si="25"/>
        <v>-0.67000000000000171</v>
      </c>
      <c r="BQ38" s="138">
        <f t="shared" si="26"/>
        <v>-1.129999999999999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880</v>
      </c>
      <c r="G39" s="16">
        <f>'[3]24'!G41</f>
        <v>0</v>
      </c>
      <c r="H39" s="17">
        <f t="shared" si="27"/>
        <v>1200</v>
      </c>
      <c r="I39" s="15">
        <f>'[3]24'!J41</f>
        <v>320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421.93</v>
      </c>
      <c r="N39" s="16">
        <f>'[3]24'!O41</f>
        <v>0</v>
      </c>
      <c r="O39" s="17">
        <f t="shared" si="28"/>
        <v>741.93000000000006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421.93</v>
      </c>
      <c r="V39" s="16">
        <f t="shared" si="29"/>
        <v>0</v>
      </c>
      <c r="W39" s="17">
        <f t="shared" si="30"/>
        <v>741.93000000000006</v>
      </c>
      <c r="X39" s="8">
        <f t="shared" si="4"/>
        <v>19.05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19.05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268.95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421.93</v>
      </c>
      <c r="AQ39" s="8">
        <f t="shared" si="31"/>
        <v>0</v>
      </c>
      <c r="AR39" s="8">
        <f t="shared" si="18"/>
        <v>690.88</v>
      </c>
      <c r="AT39" s="8">
        <v>18.38</v>
      </c>
      <c r="AU39" s="8">
        <v>30.87</v>
      </c>
      <c r="AW39" s="203">
        <v>19.05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19.05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18.38</v>
      </c>
      <c r="BM39" s="8">
        <f t="shared" si="22"/>
        <v>30.87</v>
      </c>
      <c r="BN39" s="8">
        <f t="shared" si="23"/>
        <v>19.05</v>
      </c>
      <c r="BO39" s="8">
        <f t="shared" si="24"/>
        <v>32</v>
      </c>
      <c r="BP39" s="138">
        <f t="shared" si="25"/>
        <v>-0.67000000000000171</v>
      </c>
      <c r="BQ39" s="138">
        <f t="shared" si="26"/>
        <v>-1.129999999999999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880</v>
      </c>
      <c r="G40" s="16">
        <f>'[3]24'!G42</f>
        <v>0</v>
      </c>
      <c r="H40" s="17">
        <f t="shared" si="27"/>
        <v>1200</v>
      </c>
      <c r="I40" s="15">
        <f>'[3]24'!J42</f>
        <v>320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421.93</v>
      </c>
      <c r="N40" s="16">
        <f>'[3]24'!O42</f>
        <v>0</v>
      </c>
      <c r="O40" s="17">
        <f t="shared" si="28"/>
        <v>741.93000000000006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421.93</v>
      </c>
      <c r="V40" s="16">
        <f t="shared" si="29"/>
        <v>0</v>
      </c>
      <c r="W40" s="17">
        <f t="shared" si="30"/>
        <v>741.93000000000006</v>
      </c>
      <c r="X40" s="8">
        <f t="shared" si="4"/>
        <v>19.05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19.05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268.95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421.93</v>
      </c>
      <c r="AQ40" s="8">
        <f t="shared" si="31"/>
        <v>0</v>
      </c>
      <c r="AR40" s="8">
        <f t="shared" si="18"/>
        <v>690.88</v>
      </c>
      <c r="AT40" s="8">
        <v>18.38</v>
      </c>
      <c r="AU40" s="8">
        <v>30.87</v>
      </c>
      <c r="AW40" s="203">
        <v>19.05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19.05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18.38</v>
      </c>
      <c r="BM40" s="8">
        <f t="shared" si="22"/>
        <v>30.87</v>
      </c>
      <c r="BN40" s="8">
        <f t="shared" si="23"/>
        <v>19.05</v>
      </c>
      <c r="BO40" s="8">
        <f t="shared" si="24"/>
        <v>32</v>
      </c>
      <c r="BP40" s="138">
        <f t="shared" si="25"/>
        <v>-0.67000000000000171</v>
      </c>
      <c r="BQ40" s="138">
        <f t="shared" si="26"/>
        <v>-1.129999999999999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880</v>
      </c>
      <c r="G41" s="16">
        <f>'[3]24'!G43</f>
        <v>0</v>
      </c>
      <c r="H41" s="17">
        <f t="shared" si="27"/>
        <v>1200</v>
      </c>
      <c r="I41" s="15">
        <f>'[3]24'!J43</f>
        <v>320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421.93</v>
      </c>
      <c r="N41" s="16">
        <f>'[3]24'!O43</f>
        <v>0</v>
      </c>
      <c r="O41" s="17">
        <f t="shared" si="28"/>
        <v>741.93000000000006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421.93</v>
      </c>
      <c r="V41" s="16">
        <f t="shared" si="29"/>
        <v>0</v>
      </c>
      <c r="W41" s="17">
        <f t="shared" si="30"/>
        <v>741.93000000000006</v>
      </c>
      <c r="X41" s="8">
        <f t="shared" si="4"/>
        <v>19.05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19.05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268.95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421.93</v>
      </c>
      <c r="AQ41" s="8">
        <f t="shared" si="31"/>
        <v>0</v>
      </c>
      <c r="AR41" s="8">
        <f t="shared" si="18"/>
        <v>690.88</v>
      </c>
      <c r="AT41" s="8">
        <v>18.38</v>
      </c>
      <c r="AU41" s="8">
        <v>30.87</v>
      </c>
      <c r="AW41" s="203">
        <v>19.05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19.05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18.38</v>
      </c>
      <c r="BM41" s="8">
        <f t="shared" si="22"/>
        <v>30.87</v>
      </c>
      <c r="BN41" s="8">
        <f t="shared" si="23"/>
        <v>19.05</v>
      </c>
      <c r="BO41" s="8">
        <f t="shared" si="24"/>
        <v>32</v>
      </c>
      <c r="BP41" s="138">
        <f t="shared" si="25"/>
        <v>-0.67000000000000171</v>
      </c>
      <c r="BQ41" s="138">
        <f t="shared" si="26"/>
        <v>-1.129999999999999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880</v>
      </c>
      <c r="G42" s="16">
        <f>'[3]24'!G44</f>
        <v>0</v>
      </c>
      <c r="H42" s="17">
        <f t="shared" si="27"/>
        <v>1200</v>
      </c>
      <c r="I42" s="15">
        <f>'[3]24'!J44</f>
        <v>320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421.93</v>
      </c>
      <c r="N42" s="16">
        <f>'[3]24'!O44</f>
        <v>0</v>
      </c>
      <c r="O42" s="17">
        <f t="shared" si="28"/>
        <v>741.93000000000006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421.93</v>
      </c>
      <c r="V42" s="16">
        <f t="shared" si="29"/>
        <v>0</v>
      </c>
      <c r="W42" s="17">
        <f t="shared" si="30"/>
        <v>741.93000000000006</v>
      </c>
      <c r="X42" s="8">
        <f t="shared" si="4"/>
        <v>19.05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19.05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268.95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421.93</v>
      </c>
      <c r="AQ42" s="8">
        <f t="shared" si="31"/>
        <v>0</v>
      </c>
      <c r="AR42" s="8">
        <f t="shared" si="18"/>
        <v>690.88</v>
      </c>
      <c r="AT42" s="8">
        <v>18.38</v>
      </c>
      <c r="AU42" s="8">
        <v>30.87</v>
      </c>
      <c r="AW42" s="203">
        <v>19.05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19.05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18.38</v>
      </c>
      <c r="BM42" s="8">
        <f t="shared" si="22"/>
        <v>30.87</v>
      </c>
      <c r="BN42" s="8">
        <f t="shared" si="23"/>
        <v>19.05</v>
      </c>
      <c r="BO42" s="8">
        <f t="shared" si="24"/>
        <v>32</v>
      </c>
      <c r="BP42" s="138">
        <f t="shared" si="25"/>
        <v>-0.67000000000000171</v>
      </c>
      <c r="BQ42" s="138">
        <f t="shared" si="26"/>
        <v>-1.129999999999999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880</v>
      </c>
      <c r="G43" s="16">
        <f>'[3]24'!G45</f>
        <v>0</v>
      </c>
      <c r="H43" s="17">
        <f t="shared" si="27"/>
        <v>1200</v>
      </c>
      <c r="I43" s="15">
        <f>'[3]24'!J45</f>
        <v>320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421.93</v>
      </c>
      <c r="N43" s="16">
        <f>'[3]24'!O45</f>
        <v>0</v>
      </c>
      <c r="O43" s="17">
        <f t="shared" si="28"/>
        <v>741.93000000000006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421.93</v>
      </c>
      <c r="V43" s="16">
        <f t="shared" si="29"/>
        <v>0</v>
      </c>
      <c r="W43" s="17">
        <f t="shared" si="30"/>
        <v>741.93000000000006</v>
      </c>
      <c r="X43" s="8">
        <f t="shared" si="4"/>
        <v>19.05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19.05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268.95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421.93</v>
      </c>
      <c r="AQ43" s="8">
        <f t="shared" si="31"/>
        <v>0</v>
      </c>
      <c r="AR43" s="8">
        <f t="shared" si="18"/>
        <v>690.88</v>
      </c>
      <c r="AT43" s="8">
        <v>18.38</v>
      </c>
      <c r="AU43" s="8">
        <v>30.87</v>
      </c>
      <c r="AW43" s="203">
        <v>19.05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19.05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18.38</v>
      </c>
      <c r="BM43" s="8">
        <f t="shared" si="22"/>
        <v>30.87</v>
      </c>
      <c r="BN43" s="8">
        <f t="shared" si="23"/>
        <v>19.05</v>
      </c>
      <c r="BO43" s="8">
        <f t="shared" si="24"/>
        <v>32</v>
      </c>
      <c r="BP43" s="138">
        <f t="shared" si="25"/>
        <v>-0.67000000000000171</v>
      </c>
      <c r="BQ43" s="138">
        <f t="shared" si="26"/>
        <v>-1.129999999999999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880</v>
      </c>
      <c r="G44" s="16">
        <f>'[3]24'!G46</f>
        <v>0</v>
      </c>
      <c r="H44" s="17">
        <f t="shared" si="27"/>
        <v>1200</v>
      </c>
      <c r="I44" s="15">
        <f>'[3]24'!J46</f>
        <v>320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421.93</v>
      </c>
      <c r="N44" s="16">
        <f>'[3]24'!O46</f>
        <v>0</v>
      </c>
      <c r="O44" s="17">
        <f t="shared" si="28"/>
        <v>741.93000000000006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421.93</v>
      </c>
      <c r="V44" s="16">
        <f t="shared" si="29"/>
        <v>0</v>
      </c>
      <c r="W44" s="17">
        <f t="shared" si="30"/>
        <v>741.93000000000006</v>
      </c>
      <c r="X44" s="8">
        <f t="shared" si="4"/>
        <v>19.05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19.05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268.95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421.93</v>
      </c>
      <c r="AQ44" s="8">
        <f t="shared" si="31"/>
        <v>0</v>
      </c>
      <c r="AR44" s="8">
        <f t="shared" si="18"/>
        <v>690.88</v>
      </c>
      <c r="AT44" s="8">
        <v>18.38</v>
      </c>
      <c r="AU44" s="8">
        <v>30.87</v>
      </c>
      <c r="AW44" s="203">
        <v>19.05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19.05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18.38</v>
      </c>
      <c r="BM44" s="8">
        <f t="shared" si="22"/>
        <v>30.87</v>
      </c>
      <c r="BN44" s="8">
        <f t="shared" si="23"/>
        <v>19.05</v>
      </c>
      <c r="BO44" s="8">
        <f t="shared" si="24"/>
        <v>32</v>
      </c>
      <c r="BP44" s="138">
        <f t="shared" si="25"/>
        <v>-0.67000000000000171</v>
      </c>
      <c r="BQ44" s="138">
        <f t="shared" si="26"/>
        <v>-1.129999999999999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880</v>
      </c>
      <c r="G45" s="16">
        <f>'[3]24'!G47</f>
        <v>0</v>
      </c>
      <c r="H45" s="17">
        <f t="shared" si="27"/>
        <v>1200</v>
      </c>
      <c r="I45" s="15">
        <f>'[3]24'!J47</f>
        <v>320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421.93</v>
      </c>
      <c r="N45" s="16">
        <f>'[3]24'!O47</f>
        <v>0</v>
      </c>
      <c r="O45" s="17">
        <f t="shared" si="28"/>
        <v>741.93000000000006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421.93</v>
      </c>
      <c r="V45" s="16">
        <f t="shared" si="29"/>
        <v>0</v>
      </c>
      <c r="W45" s="17">
        <f t="shared" si="30"/>
        <v>741.93000000000006</v>
      </c>
      <c r="X45" s="8">
        <f t="shared" si="4"/>
        <v>19.05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19.05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268.95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421.93</v>
      </c>
      <c r="AQ45" s="8">
        <f t="shared" si="31"/>
        <v>0</v>
      </c>
      <c r="AR45" s="8">
        <f t="shared" si="18"/>
        <v>690.88</v>
      </c>
      <c r="AT45" s="8">
        <v>18.38</v>
      </c>
      <c r="AU45" s="8">
        <v>30.87</v>
      </c>
      <c r="AW45" s="203">
        <v>19.05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19.05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18.38</v>
      </c>
      <c r="BM45" s="8">
        <f t="shared" si="22"/>
        <v>30.87</v>
      </c>
      <c r="BN45" s="8">
        <f t="shared" si="23"/>
        <v>19.05</v>
      </c>
      <c r="BO45" s="8">
        <f t="shared" si="24"/>
        <v>32</v>
      </c>
      <c r="BP45" s="138">
        <f t="shared" si="25"/>
        <v>-0.67000000000000171</v>
      </c>
      <c r="BQ45" s="138">
        <f t="shared" si="26"/>
        <v>-1.129999999999999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880</v>
      </c>
      <c r="G46" s="16">
        <f>'[3]24'!G48</f>
        <v>0</v>
      </c>
      <c r="H46" s="17">
        <f t="shared" si="27"/>
        <v>1200</v>
      </c>
      <c r="I46" s="15">
        <f>'[3]24'!J48</f>
        <v>320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421.93</v>
      </c>
      <c r="N46" s="16">
        <f>'[3]24'!O48</f>
        <v>0</v>
      </c>
      <c r="O46" s="17">
        <f t="shared" si="28"/>
        <v>741.93000000000006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421.93</v>
      </c>
      <c r="V46" s="16">
        <f t="shared" si="29"/>
        <v>0</v>
      </c>
      <c r="W46" s="17">
        <f t="shared" si="30"/>
        <v>741.93000000000006</v>
      </c>
      <c r="X46" s="8">
        <f t="shared" si="4"/>
        <v>19.05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19.05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268.95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421.93</v>
      </c>
      <c r="AQ46" s="8">
        <f t="shared" si="31"/>
        <v>0</v>
      </c>
      <c r="AR46" s="8">
        <f t="shared" si="18"/>
        <v>690.88</v>
      </c>
      <c r="AT46" s="8">
        <v>18.38</v>
      </c>
      <c r="AU46" s="8">
        <v>30.87</v>
      </c>
      <c r="AW46" s="203">
        <v>19.05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19.05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18.38</v>
      </c>
      <c r="BM46" s="8">
        <f t="shared" si="22"/>
        <v>30.87</v>
      </c>
      <c r="BN46" s="8">
        <f t="shared" si="23"/>
        <v>19.05</v>
      </c>
      <c r="BO46" s="8">
        <f t="shared" si="24"/>
        <v>32</v>
      </c>
      <c r="BP46" s="138">
        <f t="shared" si="25"/>
        <v>-0.67000000000000171</v>
      </c>
      <c r="BQ46" s="138">
        <f t="shared" si="26"/>
        <v>-1.129999999999999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880</v>
      </c>
      <c r="G47" s="16">
        <f>'[3]24'!G49</f>
        <v>0</v>
      </c>
      <c r="H47" s="17">
        <f t="shared" si="27"/>
        <v>1200</v>
      </c>
      <c r="I47" s="15">
        <f>'[3]24'!J49</f>
        <v>320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421.93</v>
      </c>
      <c r="N47" s="16">
        <f>'[3]24'!O49</f>
        <v>0</v>
      </c>
      <c r="O47" s="17">
        <f t="shared" si="28"/>
        <v>741.93000000000006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421.93</v>
      </c>
      <c r="V47" s="16">
        <f t="shared" si="29"/>
        <v>0</v>
      </c>
      <c r="W47" s="17">
        <f t="shared" si="30"/>
        <v>741.93000000000006</v>
      </c>
      <c r="X47" s="8">
        <f t="shared" si="4"/>
        <v>19.05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19.05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268.95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421.93</v>
      </c>
      <c r="AQ47" s="8">
        <f t="shared" si="31"/>
        <v>0</v>
      </c>
      <c r="AR47" s="8">
        <f t="shared" si="18"/>
        <v>690.88</v>
      </c>
      <c r="AT47" s="8">
        <v>18.38</v>
      </c>
      <c r="AU47" s="8">
        <v>30.87</v>
      </c>
      <c r="AW47" s="203">
        <v>19.05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19.05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18.38</v>
      </c>
      <c r="BM47" s="8">
        <f t="shared" si="22"/>
        <v>30.87</v>
      </c>
      <c r="BN47" s="8">
        <f t="shared" si="23"/>
        <v>19.05</v>
      </c>
      <c r="BO47" s="8">
        <f t="shared" si="24"/>
        <v>32</v>
      </c>
      <c r="BP47" s="138">
        <f t="shared" si="25"/>
        <v>-0.67000000000000171</v>
      </c>
      <c r="BQ47" s="138">
        <f t="shared" si="26"/>
        <v>-1.129999999999999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880</v>
      </c>
      <c r="G48" s="16">
        <f>'[3]24'!G50</f>
        <v>0</v>
      </c>
      <c r="H48" s="17">
        <f t="shared" si="27"/>
        <v>1200</v>
      </c>
      <c r="I48" s="15">
        <f>'[3]24'!J50</f>
        <v>320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421.93</v>
      </c>
      <c r="N48" s="16">
        <f>'[3]24'!O50</f>
        <v>0</v>
      </c>
      <c r="O48" s="17">
        <f t="shared" si="28"/>
        <v>741.93000000000006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421.93</v>
      </c>
      <c r="V48" s="16">
        <f t="shared" si="29"/>
        <v>0</v>
      </c>
      <c r="W48" s="17">
        <f t="shared" si="30"/>
        <v>741.93000000000006</v>
      </c>
      <c r="X48" s="8">
        <f t="shared" si="4"/>
        <v>19.05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19.05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268.95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421.93</v>
      </c>
      <c r="AQ48" s="8">
        <f t="shared" si="31"/>
        <v>0</v>
      </c>
      <c r="AR48" s="8">
        <f t="shared" si="18"/>
        <v>690.88</v>
      </c>
      <c r="AT48" s="8">
        <v>18.38</v>
      </c>
      <c r="AU48" s="8">
        <v>30.87</v>
      </c>
      <c r="AW48" s="203">
        <v>19.05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19.05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18.38</v>
      </c>
      <c r="BM48" s="8">
        <f t="shared" si="22"/>
        <v>30.87</v>
      </c>
      <c r="BN48" s="8">
        <f t="shared" si="23"/>
        <v>19.05</v>
      </c>
      <c r="BO48" s="8">
        <f t="shared" si="24"/>
        <v>32</v>
      </c>
      <c r="BP48" s="138">
        <f t="shared" si="25"/>
        <v>-0.67000000000000171</v>
      </c>
      <c r="BQ48" s="138">
        <f t="shared" si="26"/>
        <v>-1.129999999999999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880</v>
      </c>
      <c r="G49" s="16">
        <f>'[3]24'!G51</f>
        <v>0</v>
      </c>
      <c r="H49" s="17">
        <f t="shared" si="27"/>
        <v>1200</v>
      </c>
      <c r="I49" s="15">
        <f>'[3]24'!J51</f>
        <v>320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421.93</v>
      </c>
      <c r="N49" s="16">
        <f>'[3]24'!O51</f>
        <v>0</v>
      </c>
      <c r="O49" s="17">
        <f t="shared" si="28"/>
        <v>741.93000000000006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421.93</v>
      </c>
      <c r="V49" s="16">
        <f t="shared" si="29"/>
        <v>0</v>
      </c>
      <c r="W49" s="17">
        <f t="shared" si="30"/>
        <v>741.93000000000006</v>
      </c>
      <c r="X49" s="8">
        <f t="shared" si="4"/>
        <v>19.05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19.05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268.95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421.93</v>
      </c>
      <c r="AQ49" s="8">
        <f t="shared" si="31"/>
        <v>0</v>
      </c>
      <c r="AR49" s="8">
        <f t="shared" si="18"/>
        <v>690.88</v>
      </c>
      <c r="AT49" s="8">
        <v>18.38</v>
      </c>
      <c r="AU49" s="8">
        <v>30.87</v>
      </c>
      <c r="AW49" s="203">
        <v>19.05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19.05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18.38</v>
      </c>
      <c r="BM49" s="8">
        <f t="shared" si="22"/>
        <v>30.87</v>
      </c>
      <c r="BN49" s="8">
        <f t="shared" si="23"/>
        <v>19.05</v>
      </c>
      <c r="BO49" s="8">
        <f t="shared" si="24"/>
        <v>32</v>
      </c>
      <c r="BP49" s="138">
        <f t="shared" si="25"/>
        <v>-0.67000000000000171</v>
      </c>
      <c r="BQ49" s="138">
        <f t="shared" si="26"/>
        <v>-1.129999999999999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880</v>
      </c>
      <c r="G50" s="16">
        <f>'[3]24'!G52</f>
        <v>0</v>
      </c>
      <c r="H50" s="17">
        <f t="shared" si="27"/>
        <v>1200</v>
      </c>
      <c r="I50" s="15">
        <f>'[3]24'!J52</f>
        <v>320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421.93</v>
      </c>
      <c r="N50" s="16">
        <f>'[3]24'!O52</f>
        <v>0</v>
      </c>
      <c r="O50" s="17">
        <f t="shared" si="28"/>
        <v>741.93000000000006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421.93</v>
      </c>
      <c r="V50" s="16">
        <f t="shared" si="29"/>
        <v>0</v>
      </c>
      <c r="W50" s="17">
        <f t="shared" si="30"/>
        <v>741.93000000000006</v>
      </c>
      <c r="X50" s="8">
        <f t="shared" si="4"/>
        <v>19.05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19.05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268.95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421.93</v>
      </c>
      <c r="AQ50" s="8">
        <f t="shared" si="31"/>
        <v>0</v>
      </c>
      <c r="AR50" s="8">
        <f t="shared" si="18"/>
        <v>690.88</v>
      </c>
      <c r="AT50" s="8">
        <v>18.38</v>
      </c>
      <c r="AU50" s="8">
        <v>30.87</v>
      </c>
      <c r="AW50" s="203">
        <v>19.05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19.05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18.38</v>
      </c>
      <c r="BM50" s="8">
        <f t="shared" si="22"/>
        <v>30.87</v>
      </c>
      <c r="BN50" s="8">
        <f t="shared" si="23"/>
        <v>19.05</v>
      </c>
      <c r="BO50" s="8">
        <f t="shared" si="24"/>
        <v>32</v>
      </c>
      <c r="BP50" s="138">
        <f t="shared" si="25"/>
        <v>-0.67000000000000171</v>
      </c>
      <c r="BQ50" s="138">
        <f t="shared" si="26"/>
        <v>-1.129999999999999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880</v>
      </c>
      <c r="G51" s="16">
        <f>'[3]24'!G53</f>
        <v>0</v>
      </c>
      <c r="H51" s="17">
        <f t="shared" si="27"/>
        <v>1200</v>
      </c>
      <c r="I51" s="15">
        <f>'[3]24'!J53</f>
        <v>320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421.93</v>
      </c>
      <c r="N51" s="16">
        <f>'[3]24'!O53</f>
        <v>0</v>
      </c>
      <c r="O51" s="17">
        <f t="shared" si="28"/>
        <v>741.93000000000006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421.93</v>
      </c>
      <c r="V51" s="16">
        <f t="shared" si="29"/>
        <v>0</v>
      </c>
      <c r="W51" s="17">
        <f t="shared" si="30"/>
        <v>741.93000000000006</v>
      </c>
      <c r="X51" s="8">
        <f t="shared" si="4"/>
        <v>19.05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19.05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268.95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421.93</v>
      </c>
      <c r="AQ51" s="8">
        <f t="shared" si="31"/>
        <v>0</v>
      </c>
      <c r="AR51" s="8">
        <f t="shared" si="18"/>
        <v>690.88</v>
      </c>
      <c r="AT51" s="8">
        <v>18.38</v>
      </c>
      <c r="AU51" s="8">
        <v>30.87</v>
      </c>
      <c r="AW51" s="203">
        <v>19.05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19.05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18.38</v>
      </c>
      <c r="BM51" s="8">
        <f t="shared" si="22"/>
        <v>30.87</v>
      </c>
      <c r="BN51" s="8">
        <f t="shared" si="23"/>
        <v>19.05</v>
      </c>
      <c r="BO51" s="8">
        <f t="shared" si="24"/>
        <v>32</v>
      </c>
      <c r="BP51" s="138">
        <f t="shared" si="25"/>
        <v>-0.67000000000000171</v>
      </c>
      <c r="BQ51" s="138">
        <f t="shared" si="26"/>
        <v>-1.129999999999999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880</v>
      </c>
      <c r="G52" s="16">
        <f>'[3]24'!G54</f>
        <v>0</v>
      </c>
      <c r="H52" s="17">
        <f t="shared" si="27"/>
        <v>1200</v>
      </c>
      <c r="I52" s="15">
        <f>'[3]24'!J54</f>
        <v>320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421.93</v>
      </c>
      <c r="N52" s="16">
        <f>'[3]24'!O54</f>
        <v>0</v>
      </c>
      <c r="O52" s="17">
        <f t="shared" si="28"/>
        <v>741.93000000000006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421.93</v>
      </c>
      <c r="V52" s="16">
        <f t="shared" si="29"/>
        <v>0</v>
      </c>
      <c r="W52" s="17">
        <f t="shared" si="30"/>
        <v>741.93000000000006</v>
      </c>
      <c r="X52" s="8">
        <f t="shared" si="4"/>
        <v>19.05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19.05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268.95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421.93</v>
      </c>
      <c r="AQ52" s="8">
        <f t="shared" si="31"/>
        <v>0</v>
      </c>
      <c r="AR52" s="8">
        <f t="shared" si="18"/>
        <v>690.88</v>
      </c>
      <c r="AT52" s="8">
        <v>18.38</v>
      </c>
      <c r="AU52" s="8">
        <v>30.87</v>
      </c>
      <c r="AW52" s="203">
        <v>19.05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19.05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18.38</v>
      </c>
      <c r="BM52" s="8">
        <f t="shared" si="22"/>
        <v>30.87</v>
      </c>
      <c r="BN52" s="8">
        <f t="shared" si="23"/>
        <v>19.05</v>
      </c>
      <c r="BO52" s="8">
        <f t="shared" si="24"/>
        <v>32</v>
      </c>
      <c r="BP52" s="138">
        <f t="shared" si="25"/>
        <v>-0.67000000000000171</v>
      </c>
      <c r="BQ52" s="138">
        <f t="shared" si="26"/>
        <v>-1.129999999999999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880</v>
      </c>
      <c r="G53" s="16">
        <f>'[3]24'!G55</f>
        <v>0</v>
      </c>
      <c r="H53" s="17">
        <f t="shared" si="27"/>
        <v>1200</v>
      </c>
      <c r="I53" s="15">
        <f>'[3]24'!J55</f>
        <v>320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421.93</v>
      </c>
      <c r="N53" s="16">
        <f>'[3]24'!O55</f>
        <v>0</v>
      </c>
      <c r="O53" s="17">
        <f t="shared" si="28"/>
        <v>741.93000000000006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421.93</v>
      </c>
      <c r="V53" s="16">
        <f t="shared" si="29"/>
        <v>0</v>
      </c>
      <c r="W53" s="17">
        <f t="shared" si="30"/>
        <v>741.93000000000006</v>
      </c>
      <c r="X53" s="8">
        <f t="shared" si="4"/>
        <v>19.05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19.05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268.95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421.93</v>
      </c>
      <c r="AQ53" s="8">
        <f t="shared" si="31"/>
        <v>0</v>
      </c>
      <c r="AR53" s="8">
        <f t="shared" si="18"/>
        <v>690.88</v>
      </c>
      <c r="AT53" s="8">
        <v>18.38</v>
      </c>
      <c r="AU53" s="8">
        <v>30.87</v>
      </c>
      <c r="AW53" s="203">
        <v>19.05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19.05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18.38</v>
      </c>
      <c r="BM53" s="8">
        <f t="shared" si="22"/>
        <v>30.87</v>
      </c>
      <c r="BN53" s="8">
        <f t="shared" si="23"/>
        <v>19.05</v>
      </c>
      <c r="BO53" s="8">
        <f t="shared" si="24"/>
        <v>32</v>
      </c>
      <c r="BP53" s="138">
        <f t="shared" si="25"/>
        <v>-0.67000000000000171</v>
      </c>
      <c r="BQ53" s="138">
        <f t="shared" si="26"/>
        <v>-1.129999999999999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880</v>
      </c>
      <c r="G54" s="16">
        <f>'[3]24'!G56</f>
        <v>0</v>
      </c>
      <c r="H54" s="17">
        <f t="shared" si="27"/>
        <v>1200</v>
      </c>
      <c r="I54" s="15">
        <f>'[3]24'!J56</f>
        <v>320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421.93</v>
      </c>
      <c r="N54" s="16">
        <f>'[3]24'!O56</f>
        <v>0</v>
      </c>
      <c r="O54" s="17">
        <f t="shared" si="28"/>
        <v>741.93000000000006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421.93</v>
      </c>
      <c r="V54" s="16">
        <f t="shared" si="29"/>
        <v>0</v>
      </c>
      <c r="W54" s="17">
        <f t="shared" si="30"/>
        <v>741.93000000000006</v>
      </c>
      <c r="X54" s="8">
        <f t="shared" si="4"/>
        <v>19.05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19.05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268.95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421.93</v>
      </c>
      <c r="AQ54" s="8">
        <f t="shared" si="31"/>
        <v>0</v>
      </c>
      <c r="AR54" s="8">
        <f t="shared" si="18"/>
        <v>690.88</v>
      </c>
      <c r="AT54" s="8">
        <v>18.38</v>
      </c>
      <c r="AU54" s="8">
        <v>30.87</v>
      </c>
      <c r="AW54" s="203">
        <v>19.05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19.05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18.38</v>
      </c>
      <c r="BM54" s="8">
        <f t="shared" si="22"/>
        <v>30.87</v>
      </c>
      <c r="BN54" s="8">
        <f t="shared" si="23"/>
        <v>19.05</v>
      </c>
      <c r="BO54" s="8">
        <f t="shared" si="24"/>
        <v>32</v>
      </c>
      <c r="BP54" s="138">
        <f t="shared" si="25"/>
        <v>-0.67000000000000171</v>
      </c>
      <c r="BQ54" s="138">
        <f t="shared" si="26"/>
        <v>-1.129999999999999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880</v>
      </c>
      <c r="G55" s="16">
        <f>'[3]24'!G57</f>
        <v>0</v>
      </c>
      <c r="H55" s="17">
        <f t="shared" si="27"/>
        <v>1200</v>
      </c>
      <c r="I55" s="15">
        <f>'[3]24'!J57</f>
        <v>320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421.93</v>
      </c>
      <c r="N55" s="16">
        <f>'[3]24'!O57</f>
        <v>0</v>
      </c>
      <c r="O55" s="17">
        <f t="shared" si="28"/>
        <v>741.93000000000006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421.93</v>
      </c>
      <c r="V55" s="16">
        <f t="shared" si="29"/>
        <v>0</v>
      </c>
      <c r="W55" s="17">
        <f t="shared" si="30"/>
        <v>741.93000000000006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421.93</v>
      </c>
      <c r="AQ55" s="8">
        <f t="shared" si="31"/>
        <v>0</v>
      </c>
      <c r="AR55" s="8">
        <f t="shared" si="18"/>
        <v>694.34999999999991</v>
      </c>
      <c r="AT55" s="8">
        <v>22.95</v>
      </c>
      <c r="AU55" s="8">
        <v>22.95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22.95</v>
      </c>
      <c r="BM55" s="8">
        <f t="shared" si="22"/>
        <v>22.95</v>
      </c>
      <c r="BN55" s="8">
        <f t="shared" si="23"/>
        <v>23.79</v>
      </c>
      <c r="BO55" s="8">
        <f t="shared" si="24"/>
        <v>23.79</v>
      </c>
      <c r="BP55" s="138">
        <f t="shared" si="25"/>
        <v>-0.83999999999999986</v>
      </c>
      <c r="BQ55" s="138">
        <f t="shared" si="26"/>
        <v>-0.83999999999999986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880</v>
      </c>
      <c r="G56" s="16">
        <f>'[3]24'!G58</f>
        <v>0</v>
      </c>
      <c r="H56" s="17">
        <f t="shared" si="27"/>
        <v>1200</v>
      </c>
      <c r="I56" s="15">
        <f>'[3]24'!J58</f>
        <v>320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421.93</v>
      </c>
      <c r="N56" s="16">
        <f>'[3]24'!O58</f>
        <v>0</v>
      </c>
      <c r="O56" s="17">
        <f t="shared" si="28"/>
        <v>741.93000000000006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421.93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741.93000000000006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421.93</v>
      </c>
      <c r="AQ56" s="8">
        <f t="shared" si="31"/>
        <v>0</v>
      </c>
      <c r="AR56" s="8">
        <f t="shared" si="18"/>
        <v>694.34999999999991</v>
      </c>
      <c r="AT56" s="8">
        <v>22.95</v>
      </c>
      <c r="AU56" s="8">
        <v>22.95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22.95</v>
      </c>
      <c r="BM56" s="8">
        <f t="shared" si="22"/>
        <v>22.95</v>
      </c>
      <c r="BN56" s="8">
        <f t="shared" si="23"/>
        <v>23.79</v>
      </c>
      <c r="BO56" s="8">
        <f t="shared" si="24"/>
        <v>23.79</v>
      </c>
      <c r="BP56" s="138">
        <f t="shared" si="25"/>
        <v>-0.83999999999999986</v>
      </c>
      <c r="BQ56" s="138">
        <f t="shared" si="26"/>
        <v>-0.83999999999999986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880</v>
      </c>
      <c r="G57" s="16">
        <f>'[3]24'!G59</f>
        <v>0</v>
      </c>
      <c r="H57" s="17">
        <f t="shared" si="27"/>
        <v>1200</v>
      </c>
      <c r="I57" s="15">
        <f>'[3]24'!J59</f>
        <v>320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421.93</v>
      </c>
      <c r="N57" s="16">
        <f>'[3]24'!O59</f>
        <v>0</v>
      </c>
      <c r="O57" s="17">
        <f t="shared" si="28"/>
        <v>741.93000000000006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421.93</v>
      </c>
      <c r="V57" s="16">
        <f t="shared" si="32"/>
        <v>0</v>
      </c>
      <c r="W57" s="17">
        <f t="shared" si="30"/>
        <v>741.93000000000006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20.97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20.97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421.93</v>
      </c>
      <c r="AQ57" s="8">
        <f t="shared" si="31"/>
        <v>0</v>
      </c>
      <c r="AR57" s="8">
        <f t="shared" si="18"/>
        <v>699.99</v>
      </c>
      <c r="AT57" s="8">
        <v>20.23</v>
      </c>
      <c r="AU57" s="8">
        <v>20.23</v>
      </c>
      <c r="AW57" s="203">
        <v>20.97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20.97</v>
      </c>
      <c r="BD57" s="203">
        <v>20.97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20.97</v>
      </c>
      <c r="BL57" s="8">
        <f t="shared" si="21"/>
        <v>20.23</v>
      </c>
      <c r="BM57" s="8">
        <f t="shared" si="22"/>
        <v>20.23</v>
      </c>
      <c r="BN57" s="8">
        <f t="shared" si="23"/>
        <v>20.97</v>
      </c>
      <c r="BO57" s="8">
        <f t="shared" si="24"/>
        <v>20.97</v>
      </c>
      <c r="BP57" s="138">
        <f t="shared" si="25"/>
        <v>-0.73999999999999844</v>
      </c>
      <c r="BQ57" s="138">
        <f t="shared" si="26"/>
        <v>-0.73999999999999844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880</v>
      </c>
      <c r="G58" s="16">
        <f>'[3]24'!G60</f>
        <v>0</v>
      </c>
      <c r="H58" s="17">
        <f t="shared" si="27"/>
        <v>1200</v>
      </c>
      <c r="I58" s="15">
        <f>'[3]24'!J60</f>
        <v>320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421.93</v>
      </c>
      <c r="N58" s="16">
        <f>'[3]24'!O60</f>
        <v>0</v>
      </c>
      <c r="O58" s="17">
        <f t="shared" si="28"/>
        <v>741.93000000000006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421.93</v>
      </c>
      <c r="V58" s="16">
        <f t="shared" si="32"/>
        <v>0</v>
      </c>
      <c r="W58" s="17">
        <f t="shared" si="30"/>
        <v>741.93000000000006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20.97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20.97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421.93</v>
      </c>
      <c r="AQ58" s="8">
        <f t="shared" si="31"/>
        <v>0</v>
      </c>
      <c r="AR58" s="8">
        <f t="shared" si="18"/>
        <v>699.99</v>
      </c>
      <c r="AT58" s="8">
        <v>20.23</v>
      </c>
      <c r="AU58" s="8">
        <v>20.23</v>
      </c>
      <c r="AW58" s="203">
        <v>20.97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20.97</v>
      </c>
      <c r="BD58" s="203">
        <v>20.97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20.97</v>
      </c>
      <c r="BL58" s="8">
        <f t="shared" si="21"/>
        <v>20.23</v>
      </c>
      <c r="BM58" s="8">
        <f t="shared" si="22"/>
        <v>20.23</v>
      </c>
      <c r="BN58" s="8">
        <f t="shared" si="23"/>
        <v>20.97</v>
      </c>
      <c r="BO58" s="8">
        <f t="shared" si="24"/>
        <v>20.97</v>
      </c>
      <c r="BP58" s="138">
        <f t="shared" si="25"/>
        <v>-0.73999999999999844</v>
      </c>
      <c r="BQ58" s="138">
        <f t="shared" si="26"/>
        <v>-0.73999999999999844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880</v>
      </c>
      <c r="G59" s="16">
        <f>'[3]24'!G61</f>
        <v>0</v>
      </c>
      <c r="H59" s="17">
        <f t="shared" si="27"/>
        <v>1200</v>
      </c>
      <c r="I59" s="15">
        <f>'[3]24'!J61</f>
        <v>320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421.93</v>
      </c>
      <c r="N59" s="16">
        <f>'[3]24'!O61</f>
        <v>0</v>
      </c>
      <c r="O59" s="17">
        <f t="shared" si="28"/>
        <v>741.93000000000006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421.93</v>
      </c>
      <c r="V59" s="16">
        <f t="shared" si="32"/>
        <v>0</v>
      </c>
      <c r="W59" s="17">
        <f t="shared" si="30"/>
        <v>741.93000000000006</v>
      </c>
      <c r="X59" s="8">
        <f t="shared" si="4"/>
        <v>20.97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20.97</v>
      </c>
      <c r="AE59" s="8">
        <f t="shared" si="11"/>
        <v>20.97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20.97</v>
      </c>
      <c r="AL59" s="8">
        <f t="shared" si="31"/>
        <v>278.05999999999995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421.93</v>
      </c>
      <c r="AQ59" s="8">
        <f t="shared" si="31"/>
        <v>0</v>
      </c>
      <c r="AR59" s="8">
        <f t="shared" si="18"/>
        <v>699.99</v>
      </c>
      <c r="AT59" s="8">
        <v>20.23</v>
      </c>
      <c r="AU59" s="8">
        <v>20.23</v>
      </c>
      <c r="AW59" s="203">
        <v>20.97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20.97</v>
      </c>
      <c r="BD59" s="203">
        <v>20.97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20.97</v>
      </c>
      <c r="BL59" s="8">
        <f t="shared" si="21"/>
        <v>20.23</v>
      </c>
      <c r="BM59" s="8">
        <f t="shared" si="22"/>
        <v>20.23</v>
      </c>
      <c r="BN59" s="8">
        <f t="shared" si="23"/>
        <v>20.97</v>
      </c>
      <c r="BO59" s="8">
        <f t="shared" si="24"/>
        <v>20.97</v>
      </c>
      <c r="BP59" s="138">
        <f t="shared" si="25"/>
        <v>-0.73999999999999844</v>
      </c>
      <c r="BQ59" s="138">
        <f t="shared" si="26"/>
        <v>-0.73999999999999844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880</v>
      </c>
      <c r="G60" s="16">
        <f>'[3]24'!G62</f>
        <v>0</v>
      </c>
      <c r="H60" s="17">
        <f t="shared" si="27"/>
        <v>1200</v>
      </c>
      <c r="I60" s="15">
        <f>'[3]24'!J62</f>
        <v>320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421.93</v>
      </c>
      <c r="N60" s="16">
        <f>'[3]24'!O62</f>
        <v>0</v>
      </c>
      <c r="O60" s="17">
        <f t="shared" si="28"/>
        <v>741.93000000000006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421.93</v>
      </c>
      <c r="V60" s="16">
        <f t="shared" si="32"/>
        <v>0</v>
      </c>
      <c r="W60" s="17">
        <f t="shared" si="30"/>
        <v>741.93000000000006</v>
      </c>
      <c r="X60" s="8">
        <f t="shared" si="4"/>
        <v>20.97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20.97</v>
      </c>
      <c r="AE60" s="8">
        <f t="shared" si="11"/>
        <v>20.97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20.97</v>
      </c>
      <c r="AL60" s="8">
        <f t="shared" si="31"/>
        <v>278.05999999999995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421.93</v>
      </c>
      <c r="AQ60" s="8">
        <f t="shared" si="31"/>
        <v>0</v>
      </c>
      <c r="AR60" s="8">
        <f t="shared" si="18"/>
        <v>699.99</v>
      </c>
      <c r="AT60" s="8">
        <v>20.23</v>
      </c>
      <c r="AU60" s="8">
        <v>20.23</v>
      </c>
      <c r="AW60" s="203">
        <v>20.97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20.97</v>
      </c>
      <c r="BD60" s="203">
        <v>20.97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20.97</v>
      </c>
      <c r="BL60" s="8">
        <f t="shared" si="21"/>
        <v>20.23</v>
      </c>
      <c r="BM60" s="8">
        <f t="shared" si="22"/>
        <v>20.23</v>
      </c>
      <c r="BN60" s="8">
        <f t="shared" si="23"/>
        <v>20.97</v>
      </c>
      <c r="BO60" s="8">
        <f t="shared" si="24"/>
        <v>20.97</v>
      </c>
      <c r="BP60" s="138">
        <f t="shared" si="25"/>
        <v>-0.73999999999999844</v>
      </c>
      <c r="BQ60" s="138">
        <f t="shared" si="26"/>
        <v>-0.73999999999999844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880</v>
      </c>
      <c r="G61" s="16">
        <f>'[3]24'!G63</f>
        <v>0</v>
      </c>
      <c r="H61" s="17">
        <f t="shared" si="27"/>
        <v>1200</v>
      </c>
      <c r="I61" s="15">
        <f>'[3]24'!J63</f>
        <v>320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421.93</v>
      </c>
      <c r="N61" s="16">
        <f>'[3]24'!O63</f>
        <v>0</v>
      </c>
      <c r="O61" s="17">
        <f t="shared" si="28"/>
        <v>741.93000000000006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421.93</v>
      </c>
      <c r="V61" s="16">
        <f t="shared" si="32"/>
        <v>0</v>
      </c>
      <c r="W61" s="17">
        <f t="shared" si="30"/>
        <v>741.93000000000006</v>
      </c>
      <c r="X61" s="8">
        <f t="shared" si="4"/>
        <v>20.97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20.97</v>
      </c>
      <c r="AE61" s="8">
        <f t="shared" si="11"/>
        <v>20.97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20.97</v>
      </c>
      <c r="AL61" s="8">
        <f t="shared" si="31"/>
        <v>278.05999999999995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421.93</v>
      </c>
      <c r="AQ61" s="8">
        <f t="shared" si="34"/>
        <v>0</v>
      </c>
      <c r="AR61" s="8">
        <f t="shared" si="18"/>
        <v>699.99</v>
      </c>
      <c r="AT61" s="8">
        <v>20.23</v>
      </c>
      <c r="AU61" s="8">
        <v>20.23</v>
      </c>
      <c r="AW61" s="203">
        <v>20.97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20.97</v>
      </c>
      <c r="BD61" s="203">
        <v>20.97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20.97</v>
      </c>
      <c r="BL61" s="8">
        <f t="shared" si="21"/>
        <v>20.23</v>
      </c>
      <c r="BM61" s="8">
        <f t="shared" si="22"/>
        <v>20.23</v>
      </c>
      <c r="BN61" s="8">
        <f t="shared" si="23"/>
        <v>20.97</v>
      </c>
      <c r="BO61" s="8">
        <f t="shared" si="24"/>
        <v>20.97</v>
      </c>
      <c r="BP61" s="138">
        <f t="shared" si="25"/>
        <v>-0.73999999999999844</v>
      </c>
      <c r="BQ61" s="138">
        <f t="shared" si="26"/>
        <v>-0.73999999999999844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880</v>
      </c>
      <c r="G62" s="16">
        <f>'[3]24'!G64</f>
        <v>0</v>
      </c>
      <c r="H62" s="17">
        <f t="shared" si="27"/>
        <v>1200</v>
      </c>
      <c r="I62" s="15">
        <f>'[3]24'!J64</f>
        <v>320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421.93</v>
      </c>
      <c r="N62" s="16">
        <f>'[3]24'!O64</f>
        <v>0</v>
      </c>
      <c r="O62" s="17">
        <f t="shared" si="28"/>
        <v>741.93000000000006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421.93</v>
      </c>
      <c r="V62" s="16">
        <f t="shared" si="32"/>
        <v>0</v>
      </c>
      <c r="W62" s="17">
        <f t="shared" si="30"/>
        <v>741.93000000000006</v>
      </c>
      <c r="X62" s="8">
        <f t="shared" si="4"/>
        <v>20.97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20.97</v>
      </c>
      <c r="AE62" s="8">
        <f t="shared" si="11"/>
        <v>20.97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20.97</v>
      </c>
      <c r="AL62" s="8">
        <f t="shared" ref="AL62:AN98" si="35">Q62-X62-AE62</f>
        <v>278.05999999999995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421.93</v>
      </c>
      <c r="AQ62" s="8">
        <f t="shared" si="34"/>
        <v>0</v>
      </c>
      <c r="AR62" s="8">
        <f t="shared" si="18"/>
        <v>699.99</v>
      </c>
      <c r="AT62" s="8">
        <v>20.23</v>
      </c>
      <c r="AU62" s="8">
        <v>20.23</v>
      </c>
      <c r="AW62" s="203">
        <v>20.97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20.97</v>
      </c>
      <c r="BD62" s="203">
        <v>20.97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20.97</v>
      </c>
      <c r="BL62" s="8">
        <f t="shared" si="21"/>
        <v>20.23</v>
      </c>
      <c r="BM62" s="8">
        <f t="shared" si="22"/>
        <v>20.23</v>
      </c>
      <c r="BN62" s="8">
        <f t="shared" si="23"/>
        <v>20.97</v>
      </c>
      <c r="BO62" s="8">
        <f t="shared" si="24"/>
        <v>20.97</v>
      </c>
      <c r="BP62" s="138">
        <f t="shared" si="25"/>
        <v>-0.73999999999999844</v>
      </c>
      <c r="BQ62" s="138">
        <f t="shared" si="26"/>
        <v>-0.73999999999999844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880</v>
      </c>
      <c r="G63" s="16">
        <f>'[3]24'!G65</f>
        <v>0</v>
      </c>
      <c r="H63" s="17">
        <f t="shared" si="27"/>
        <v>1200</v>
      </c>
      <c r="I63" s="15">
        <f>'[3]24'!J65</f>
        <v>320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457.93</v>
      </c>
      <c r="N63" s="16">
        <f>'[3]24'!O65</f>
        <v>0</v>
      </c>
      <c r="O63" s="17">
        <f t="shared" si="28"/>
        <v>777.93000000000006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457.93</v>
      </c>
      <c r="V63" s="16">
        <f t="shared" si="32"/>
        <v>0</v>
      </c>
      <c r="W63" s="17">
        <f t="shared" si="30"/>
        <v>777.93000000000006</v>
      </c>
      <c r="X63" s="8">
        <f t="shared" si="4"/>
        <v>20.97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20.97</v>
      </c>
      <c r="AE63" s="8">
        <f t="shared" si="11"/>
        <v>20.97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20.97</v>
      </c>
      <c r="AL63" s="8">
        <f t="shared" si="35"/>
        <v>278.05999999999995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457.93</v>
      </c>
      <c r="AQ63" s="8">
        <f t="shared" si="34"/>
        <v>0</v>
      </c>
      <c r="AR63" s="8">
        <f t="shared" si="18"/>
        <v>735.99</v>
      </c>
      <c r="AT63" s="8">
        <v>20.23</v>
      </c>
      <c r="AU63" s="8">
        <v>20.23</v>
      </c>
      <c r="AW63" s="203">
        <v>20.97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20.97</v>
      </c>
      <c r="BD63" s="203">
        <v>20.97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20.97</v>
      </c>
      <c r="BL63" s="8">
        <f t="shared" si="21"/>
        <v>20.23</v>
      </c>
      <c r="BM63" s="8">
        <f t="shared" si="22"/>
        <v>20.23</v>
      </c>
      <c r="BN63" s="8">
        <f t="shared" si="23"/>
        <v>20.97</v>
      </c>
      <c r="BO63" s="8">
        <f t="shared" si="24"/>
        <v>20.97</v>
      </c>
      <c r="BP63" s="138">
        <f t="shared" si="25"/>
        <v>-0.73999999999999844</v>
      </c>
      <c r="BQ63" s="138">
        <f t="shared" si="26"/>
        <v>-0.73999999999999844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880</v>
      </c>
      <c r="G64" s="16">
        <f>'[3]24'!G66</f>
        <v>0</v>
      </c>
      <c r="H64" s="17">
        <f t="shared" si="27"/>
        <v>1200</v>
      </c>
      <c r="I64" s="15">
        <f>'[3]24'!J66</f>
        <v>320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537.92999999999995</v>
      </c>
      <c r="N64" s="16">
        <f>'[3]24'!O66</f>
        <v>0</v>
      </c>
      <c r="O64" s="17">
        <f t="shared" si="28"/>
        <v>857.93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537.92999999999995</v>
      </c>
      <c r="V64" s="16">
        <f t="shared" si="32"/>
        <v>0</v>
      </c>
      <c r="W64" s="17">
        <f t="shared" si="30"/>
        <v>857.93</v>
      </c>
      <c r="X64" s="8">
        <f t="shared" si="4"/>
        <v>20.97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20.97</v>
      </c>
      <c r="AE64" s="8">
        <f t="shared" si="11"/>
        <v>20.97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20.97</v>
      </c>
      <c r="AL64" s="8">
        <f t="shared" si="35"/>
        <v>278.05999999999995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537.92999999999995</v>
      </c>
      <c r="AQ64" s="8">
        <f t="shared" si="34"/>
        <v>0</v>
      </c>
      <c r="AR64" s="8">
        <f t="shared" si="18"/>
        <v>815.9899999999999</v>
      </c>
      <c r="AT64" s="8">
        <v>20.23</v>
      </c>
      <c r="AU64" s="8">
        <v>20.23</v>
      </c>
      <c r="AW64" s="203">
        <v>20.97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20.97</v>
      </c>
      <c r="BD64" s="203">
        <v>20.97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20.97</v>
      </c>
      <c r="BL64" s="8">
        <f t="shared" si="21"/>
        <v>20.23</v>
      </c>
      <c r="BM64" s="8">
        <f t="shared" si="22"/>
        <v>20.23</v>
      </c>
      <c r="BN64" s="8">
        <f t="shared" si="23"/>
        <v>20.97</v>
      </c>
      <c r="BO64" s="8">
        <f t="shared" si="24"/>
        <v>20.97</v>
      </c>
      <c r="BP64" s="138">
        <f t="shared" si="25"/>
        <v>-0.73999999999999844</v>
      </c>
      <c r="BQ64" s="138">
        <f t="shared" si="26"/>
        <v>-0.73999999999999844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880</v>
      </c>
      <c r="G65" s="16">
        <f>'[3]24'!G67</f>
        <v>0</v>
      </c>
      <c r="H65" s="17">
        <f t="shared" si="27"/>
        <v>1200</v>
      </c>
      <c r="I65" s="15">
        <f>'[3]24'!J67</f>
        <v>320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557.92999999999995</v>
      </c>
      <c r="N65" s="16">
        <f>'[3]24'!O67</f>
        <v>0</v>
      </c>
      <c r="O65" s="17">
        <f t="shared" si="28"/>
        <v>877.93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557.92999999999995</v>
      </c>
      <c r="V65" s="16">
        <f t="shared" si="32"/>
        <v>0</v>
      </c>
      <c r="W65" s="17">
        <f t="shared" si="30"/>
        <v>877.93</v>
      </c>
      <c r="X65" s="8">
        <f t="shared" si="4"/>
        <v>20.97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20.97</v>
      </c>
      <c r="AE65" s="8">
        <f t="shared" si="11"/>
        <v>20.97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20.97</v>
      </c>
      <c r="AL65" s="8">
        <f t="shared" si="35"/>
        <v>278.05999999999995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557.92999999999995</v>
      </c>
      <c r="AQ65" s="8">
        <f t="shared" si="34"/>
        <v>0</v>
      </c>
      <c r="AR65" s="8">
        <f t="shared" si="18"/>
        <v>835.9899999999999</v>
      </c>
      <c r="AT65" s="8">
        <v>20.23</v>
      </c>
      <c r="AU65" s="8">
        <v>20.23</v>
      </c>
      <c r="AW65" s="203">
        <v>20.97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20.97</v>
      </c>
      <c r="BD65" s="203">
        <v>20.97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20.97</v>
      </c>
      <c r="BL65" s="8">
        <f t="shared" si="21"/>
        <v>20.23</v>
      </c>
      <c r="BM65" s="8">
        <f t="shared" si="22"/>
        <v>20.23</v>
      </c>
      <c r="BN65" s="8">
        <f t="shared" si="23"/>
        <v>20.97</v>
      </c>
      <c r="BO65" s="8">
        <f t="shared" si="24"/>
        <v>20.97</v>
      </c>
      <c r="BP65" s="138">
        <f t="shared" si="25"/>
        <v>-0.73999999999999844</v>
      </c>
      <c r="BQ65" s="138">
        <f t="shared" si="26"/>
        <v>-0.73999999999999844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880</v>
      </c>
      <c r="G66" s="16">
        <f>'[3]24'!G68</f>
        <v>0</v>
      </c>
      <c r="H66" s="17">
        <f t="shared" si="27"/>
        <v>1200</v>
      </c>
      <c r="I66" s="15">
        <f>'[3]24'!J68</f>
        <v>320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557.92999999999995</v>
      </c>
      <c r="N66" s="16">
        <f>'[3]24'!O68</f>
        <v>0</v>
      </c>
      <c r="O66" s="17">
        <f t="shared" si="28"/>
        <v>877.93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557.92999999999995</v>
      </c>
      <c r="V66" s="16">
        <f t="shared" si="32"/>
        <v>0</v>
      </c>
      <c r="W66" s="17">
        <f t="shared" si="30"/>
        <v>877.93</v>
      </c>
      <c r="X66" s="8">
        <f t="shared" si="4"/>
        <v>20.97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20.97</v>
      </c>
      <c r="AE66" s="8">
        <f t="shared" si="11"/>
        <v>20.97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20.97</v>
      </c>
      <c r="AL66" s="8">
        <f t="shared" si="35"/>
        <v>278.05999999999995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557.92999999999995</v>
      </c>
      <c r="AQ66" s="8">
        <f t="shared" si="34"/>
        <v>0</v>
      </c>
      <c r="AR66" s="8">
        <f t="shared" si="18"/>
        <v>835.9899999999999</v>
      </c>
      <c r="AT66" s="8">
        <v>20.23</v>
      </c>
      <c r="AU66" s="8">
        <v>20.23</v>
      </c>
      <c r="AW66" s="203">
        <v>20.97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20.97</v>
      </c>
      <c r="BD66" s="203">
        <v>20.97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20.97</v>
      </c>
      <c r="BL66" s="8">
        <f t="shared" si="21"/>
        <v>20.23</v>
      </c>
      <c r="BM66" s="8">
        <f t="shared" si="22"/>
        <v>20.23</v>
      </c>
      <c r="BN66" s="8">
        <f t="shared" si="23"/>
        <v>20.97</v>
      </c>
      <c r="BO66" s="8">
        <f t="shared" si="24"/>
        <v>20.97</v>
      </c>
      <c r="BP66" s="138">
        <f t="shared" si="25"/>
        <v>-0.73999999999999844</v>
      </c>
      <c r="BQ66" s="138">
        <f t="shared" si="26"/>
        <v>-0.73999999999999844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880</v>
      </c>
      <c r="G67" s="16">
        <f>'[3]24'!G69</f>
        <v>0</v>
      </c>
      <c r="H67" s="17">
        <f t="shared" si="27"/>
        <v>1200</v>
      </c>
      <c r="I67" s="15">
        <f>'[3]24'!J69</f>
        <v>320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421.93</v>
      </c>
      <c r="N67" s="16">
        <f>'[3]24'!O69</f>
        <v>0</v>
      </c>
      <c r="O67" s="17">
        <f t="shared" si="28"/>
        <v>741.93000000000006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421.93</v>
      </c>
      <c r="V67" s="16">
        <f t="shared" si="32"/>
        <v>0</v>
      </c>
      <c r="W67" s="17">
        <f t="shared" si="30"/>
        <v>741.93000000000006</v>
      </c>
      <c r="X67" s="8">
        <f t="shared" si="4"/>
        <v>20.97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20.97</v>
      </c>
      <c r="AE67" s="8">
        <f t="shared" si="11"/>
        <v>20.97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20.97</v>
      </c>
      <c r="AL67" s="8">
        <f t="shared" si="35"/>
        <v>278.05999999999995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421.93</v>
      </c>
      <c r="AQ67" s="8">
        <f t="shared" si="34"/>
        <v>0</v>
      </c>
      <c r="AR67" s="8">
        <f t="shared" si="18"/>
        <v>699.99</v>
      </c>
      <c r="AT67" s="8">
        <v>20.23</v>
      </c>
      <c r="AU67" s="8">
        <v>20.23</v>
      </c>
      <c r="AW67" s="203">
        <v>20.97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20.97</v>
      </c>
      <c r="BD67" s="203">
        <v>20.97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20.97</v>
      </c>
      <c r="BL67" s="8">
        <f t="shared" si="21"/>
        <v>20.23</v>
      </c>
      <c r="BM67" s="8">
        <f t="shared" si="22"/>
        <v>20.23</v>
      </c>
      <c r="BN67" s="8">
        <f t="shared" si="23"/>
        <v>20.97</v>
      </c>
      <c r="BO67" s="8">
        <f t="shared" si="24"/>
        <v>20.97</v>
      </c>
      <c r="BP67" s="138">
        <f t="shared" si="25"/>
        <v>-0.73999999999999844</v>
      </c>
      <c r="BQ67" s="138">
        <f t="shared" si="26"/>
        <v>-0.73999999999999844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880</v>
      </c>
      <c r="G68" s="16">
        <f>'[3]24'!G70</f>
        <v>0</v>
      </c>
      <c r="H68" s="17">
        <f t="shared" si="27"/>
        <v>1200</v>
      </c>
      <c r="I68" s="15">
        <f>'[3]24'!J70</f>
        <v>320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421.93</v>
      </c>
      <c r="N68" s="16">
        <f>'[3]24'!O70</f>
        <v>0</v>
      </c>
      <c r="O68" s="17">
        <f t="shared" si="28"/>
        <v>741.93000000000006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421.93</v>
      </c>
      <c r="V68" s="16">
        <f t="shared" si="32"/>
        <v>0</v>
      </c>
      <c r="W68" s="17">
        <f t="shared" si="30"/>
        <v>741.93000000000006</v>
      </c>
      <c r="X68" s="8">
        <f t="shared" ref="X68:X98" si="36">AW68</f>
        <v>20.97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20.97</v>
      </c>
      <c r="AE68" s="8">
        <f t="shared" ref="AE68:AE98" si="43">BD68</f>
        <v>20.97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20.97</v>
      </c>
      <c r="AL68" s="8">
        <f t="shared" si="35"/>
        <v>278.05999999999995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421.93</v>
      </c>
      <c r="AQ68" s="8">
        <f t="shared" si="34"/>
        <v>0</v>
      </c>
      <c r="AR68" s="8">
        <f t="shared" ref="AR68:AR98" si="50">SUM(AL68:AQ68)</f>
        <v>699.99</v>
      </c>
      <c r="AT68" s="8">
        <v>20.23</v>
      </c>
      <c r="AU68" s="8">
        <v>20.23</v>
      </c>
      <c r="AW68" s="203">
        <v>20.97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20.97</v>
      </c>
      <c r="BD68" s="203">
        <v>20.97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20.97</v>
      </c>
      <c r="BL68" s="8">
        <f t="shared" ref="BL68:BL98" si="53">AT68</f>
        <v>20.23</v>
      </c>
      <c r="BM68" s="8">
        <f t="shared" ref="BM68:BM98" si="54">AU68</f>
        <v>20.23</v>
      </c>
      <c r="BN68" s="8">
        <f t="shared" ref="BN68:BN98" si="55">BC68</f>
        <v>20.97</v>
      </c>
      <c r="BO68" s="8">
        <f t="shared" ref="BO68:BO98" si="56">BJ68</f>
        <v>20.97</v>
      </c>
      <c r="BP68" s="138">
        <f t="shared" ref="BP68:BP98" si="57">BL68-BN68</f>
        <v>-0.73999999999999844</v>
      </c>
      <c r="BQ68" s="138">
        <f t="shared" ref="BQ68:BQ98" si="58">BM68-BO68</f>
        <v>-0.73999999999999844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880</v>
      </c>
      <c r="G69" s="16">
        <f>'[3]24'!G71</f>
        <v>0</v>
      </c>
      <c r="H69" s="17">
        <f t="shared" ref="H69:H98" si="59">SUM(B69:G69)</f>
        <v>1200</v>
      </c>
      <c r="I69" s="15">
        <f>'[3]24'!J71</f>
        <v>320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421.93</v>
      </c>
      <c r="N69" s="16">
        <f>'[3]24'!O71</f>
        <v>0</v>
      </c>
      <c r="O69" s="17">
        <f t="shared" ref="O69:O98" si="60">SUM(I69:N69)</f>
        <v>741.93000000000006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421.93</v>
      </c>
      <c r="V69" s="16">
        <f t="shared" si="32"/>
        <v>0</v>
      </c>
      <c r="W69" s="17">
        <f t="shared" ref="W69:W98" si="61">SUM(Q69:V69)</f>
        <v>741.93000000000006</v>
      </c>
      <c r="X69" s="8">
        <f t="shared" si="36"/>
        <v>23.79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23.79</v>
      </c>
      <c r="AE69" s="8">
        <f t="shared" si="43"/>
        <v>23.79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23.79</v>
      </c>
      <c r="AL69" s="8">
        <f t="shared" si="35"/>
        <v>272.41999999999996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421.93</v>
      </c>
      <c r="AQ69" s="8">
        <f t="shared" si="34"/>
        <v>0</v>
      </c>
      <c r="AR69" s="8">
        <f t="shared" si="50"/>
        <v>694.34999999999991</v>
      </c>
      <c r="AT69" s="8">
        <v>22.95</v>
      </c>
      <c r="AU69" s="8">
        <v>22.95</v>
      </c>
      <c r="AW69" s="203">
        <v>23.79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23.79</v>
      </c>
      <c r="BD69" s="203">
        <v>23.79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23.79</v>
      </c>
      <c r="BL69" s="8">
        <f t="shared" si="53"/>
        <v>22.95</v>
      </c>
      <c r="BM69" s="8">
        <f t="shared" si="54"/>
        <v>22.95</v>
      </c>
      <c r="BN69" s="8">
        <f t="shared" si="55"/>
        <v>23.79</v>
      </c>
      <c r="BO69" s="8">
        <f t="shared" si="56"/>
        <v>23.79</v>
      </c>
      <c r="BP69" s="138">
        <f t="shared" si="57"/>
        <v>-0.83999999999999986</v>
      </c>
      <c r="BQ69" s="138">
        <f t="shared" si="58"/>
        <v>-0.83999999999999986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880</v>
      </c>
      <c r="G70" s="16">
        <f>'[3]24'!G72</f>
        <v>0</v>
      </c>
      <c r="H70" s="17">
        <f t="shared" si="59"/>
        <v>1200</v>
      </c>
      <c r="I70" s="15">
        <f>'[3]24'!J72</f>
        <v>320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421.93</v>
      </c>
      <c r="N70" s="16">
        <f>'[3]24'!O72</f>
        <v>0</v>
      </c>
      <c r="O70" s="17">
        <f t="shared" si="60"/>
        <v>741.93000000000006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421.93</v>
      </c>
      <c r="V70" s="16">
        <f t="shared" si="32"/>
        <v>0</v>
      </c>
      <c r="W70" s="17">
        <f t="shared" si="61"/>
        <v>741.93000000000006</v>
      </c>
      <c r="X70" s="8">
        <f t="shared" si="36"/>
        <v>23.79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23.79</v>
      </c>
      <c r="AE70" s="8">
        <f t="shared" si="43"/>
        <v>23.79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23.79</v>
      </c>
      <c r="AL70" s="8">
        <f t="shared" si="35"/>
        <v>272.41999999999996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421.93</v>
      </c>
      <c r="AQ70" s="8">
        <f t="shared" si="34"/>
        <v>0</v>
      </c>
      <c r="AR70" s="8">
        <f t="shared" si="50"/>
        <v>694.34999999999991</v>
      </c>
      <c r="AT70" s="8">
        <v>22.95</v>
      </c>
      <c r="AU70" s="8">
        <v>22.95</v>
      </c>
      <c r="AW70" s="203">
        <v>23.79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23.79</v>
      </c>
      <c r="BD70" s="203">
        <v>23.79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23.79</v>
      </c>
      <c r="BL70" s="8">
        <f t="shared" si="53"/>
        <v>22.95</v>
      </c>
      <c r="BM70" s="8">
        <f t="shared" si="54"/>
        <v>22.95</v>
      </c>
      <c r="BN70" s="8">
        <f t="shared" si="55"/>
        <v>23.79</v>
      </c>
      <c r="BO70" s="8">
        <f t="shared" si="56"/>
        <v>23.79</v>
      </c>
      <c r="BP70" s="138">
        <f t="shared" si="57"/>
        <v>-0.83999999999999986</v>
      </c>
      <c r="BQ70" s="138">
        <f t="shared" si="58"/>
        <v>-0.83999999999999986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880</v>
      </c>
      <c r="G71" s="16">
        <f>'[3]24'!G73</f>
        <v>0</v>
      </c>
      <c r="H71" s="17">
        <f t="shared" si="59"/>
        <v>1200</v>
      </c>
      <c r="I71" s="15">
        <f>'[3]24'!J73</f>
        <v>320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421.93</v>
      </c>
      <c r="N71" s="16">
        <f>'[3]24'!O73</f>
        <v>0</v>
      </c>
      <c r="O71" s="17">
        <f t="shared" si="60"/>
        <v>741.93000000000006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421.93</v>
      </c>
      <c r="V71" s="16">
        <f t="shared" si="32"/>
        <v>0</v>
      </c>
      <c r="W71" s="17">
        <f t="shared" si="61"/>
        <v>741.93000000000006</v>
      </c>
      <c r="X71" s="8">
        <f t="shared" si="36"/>
        <v>23.79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23.79</v>
      </c>
      <c r="AE71" s="8">
        <f t="shared" si="43"/>
        <v>23.79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23.79</v>
      </c>
      <c r="AL71" s="8">
        <f t="shared" si="35"/>
        <v>272.41999999999996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421.93</v>
      </c>
      <c r="AQ71" s="8">
        <f t="shared" si="34"/>
        <v>0</v>
      </c>
      <c r="AR71" s="8">
        <f t="shared" si="50"/>
        <v>694.34999999999991</v>
      </c>
      <c r="AT71" s="8">
        <v>22.95</v>
      </c>
      <c r="AU71" s="8">
        <v>22.95</v>
      </c>
      <c r="AW71" s="203">
        <v>23.79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23.79</v>
      </c>
      <c r="BD71" s="203">
        <v>23.79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23.79</v>
      </c>
      <c r="BL71" s="8">
        <f t="shared" si="53"/>
        <v>22.95</v>
      </c>
      <c r="BM71" s="8">
        <f t="shared" si="54"/>
        <v>22.95</v>
      </c>
      <c r="BN71" s="8">
        <f t="shared" si="55"/>
        <v>23.79</v>
      </c>
      <c r="BO71" s="8">
        <f t="shared" si="56"/>
        <v>23.79</v>
      </c>
      <c r="BP71" s="138">
        <f t="shared" si="57"/>
        <v>-0.83999999999999986</v>
      </c>
      <c r="BQ71" s="138">
        <f t="shared" si="58"/>
        <v>-0.83999999999999986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880</v>
      </c>
      <c r="G72" s="16">
        <f>'[3]24'!G74</f>
        <v>0</v>
      </c>
      <c r="H72" s="17">
        <f t="shared" si="59"/>
        <v>1200</v>
      </c>
      <c r="I72" s="15">
        <f>'[3]24'!J74</f>
        <v>320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421.93</v>
      </c>
      <c r="N72" s="16">
        <f>'[3]24'!O74</f>
        <v>0</v>
      </c>
      <c r="O72" s="17">
        <f t="shared" si="60"/>
        <v>741.93000000000006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421.93</v>
      </c>
      <c r="V72" s="16">
        <f t="shared" si="32"/>
        <v>0</v>
      </c>
      <c r="W72" s="17">
        <f t="shared" si="61"/>
        <v>741.93000000000006</v>
      </c>
      <c r="X72" s="8">
        <f t="shared" si="36"/>
        <v>23.79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23.79</v>
      </c>
      <c r="AE72" s="8">
        <f t="shared" si="43"/>
        <v>23.79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23.79</v>
      </c>
      <c r="AL72" s="8">
        <f t="shared" si="35"/>
        <v>272.41999999999996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421.93</v>
      </c>
      <c r="AQ72" s="8">
        <f t="shared" si="34"/>
        <v>0</v>
      </c>
      <c r="AR72" s="8">
        <f t="shared" si="50"/>
        <v>694.34999999999991</v>
      </c>
      <c r="AT72" s="8">
        <v>22.95</v>
      </c>
      <c r="AU72" s="8">
        <v>22.95</v>
      </c>
      <c r="AW72" s="203">
        <v>23.79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23.79</v>
      </c>
      <c r="BD72" s="203">
        <v>23.79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23.79</v>
      </c>
      <c r="BL72" s="8">
        <f t="shared" si="53"/>
        <v>22.95</v>
      </c>
      <c r="BM72" s="8">
        <f t="shared" si="54"/>
        <v>22.95</v>
      </c>
      <c r="BN72" s="8">
        <f t="shared" si="55"/>
        <v>23.79</v>
      </c>
      <c r="BO72" s="8">
        <f t="shared" si="56"/>
        <v>23.79</v>
      </c>
      <c r="BP72" s="138">
        <f t="shared" si="57"/>
        <v>-0.83999999999999986</v>
      </c>
      <c r="BQ72" s="138">
        <f t="shared" si="58"/>
        <v>-0.83999999999999986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880</v>
      </c>
      <c r="G73" s="16">
        <f>'[3]24'!G75</f>
        <v>0</v>
      </c>
      <c r="H73" s="17">
        <f t="shared" si="59"/>
        <v>1200</v>
      </c>
      <c r="I73" s="15">
        <f>'[3]24'!J75</f>
        <v>320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421.93</v>
      </c>
      <c r="N73" s="16">
        <f>'[3]24'!O75</f>
        <v>0</v>
      </c>
      <c r="O73" s="17">
        <f t="shared" si="60"/>
        <v>741.93000000000006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421.93</v>
      </c>
      <c r="V73" s="16">
        <f t="shared" si="32"/>
        <v>0</v>
      </c>
      <c r="W73" s="17">
        <f t="shared" si="61"/>
        <v>741.93000000000006</v>
      </c>
      <c r="X73" s="8">
        <f t="shared" si="36"/>
        <v>23.79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23.79</v>
      </c>
      <c r="AE73" s="8">
        <f t="shared" si="43"/>
        <v>23.79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23.79</v>
      </c>
      <c r="AL73" s="8">
        <f t="shared" si="35"/>
        <v>272.41999999999996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421.93</v>
      </c>
      <c r="AQ73" s="8">
        <f t="shared" si="34"/>
        <v>0</v>
      </c>
      <c r="AR73" s="8">
        <f t="shared" si="50"/>
        <v>694.34999999999991</v>
      </c>
      <c r="AT73" s="8">
        <v>22.95</v>
      </c>
      <c r="AU73" s="8">
        <v>22.95</v>
      </c>
      <c r="AW73" s="203">
        <v>23.79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23.79</v>
      </c>
      <c r="BD73" s="203">
        <v>23.79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23.79</v>
      </c>
      <c r="BL73" s="8">
        <f t="shared" si="53"/>
        <v>22.95</v>
      </c>
      <c r="BM73" s="8">
        <f t="shared" si="54"/>
        <v>22.95</v>
      </c>
      <c r="BN73" s="8">
        <f t="shared" si="55"/>
        <v>23.79</v>
      </c>
      <c r="BO73" s="8">
        <f t="shared" si="56"/>
        <v>23.79</v>
      </c>
      <c r="BP73" s="138">
        <f t="shared" si="57"/>
        <v>-0.83999999999999986</v>
      </c>
      <c r="BQ73" s="138">
        <f t="shared" si="58"/>
        <v>-0.83999999999999986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880</v>
      </c>
      <c r="G74" s="16">
        <f>'[3]24'!G76</f>
        <v>0</v>
      </c>
      <c r="H74" s="17">
        <f t="shared" si="59"/>
        <v>1200</v>
      </c>
      <c r="I74" s="15">
        <f>'[3]24'!J76</f>
        <v>320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421.93</v>
      </c>
      <c r="N74" s="16">
        <f>'[3]24'!O76</f>
        <v>0</v>
      </c>
      <c r="O74" s="17">
        <f t="shared" si="60"/>
        <v>741.93000000000006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421.93</v>
      </c>
      <c r="V74" s="16">
        <f t="shared" si="32"/>
        <v>0</v>
      </c>
      <c r="W74" s="17">
        <f t="shared" si="61"/>
        <v>741.93000000000006</v>
      </c>
      <c r="X74" s="8">
        <f t="shared" si="36"/>
        <v>23.79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23.79</v>
      </c>
      <c r="AE74" s="8">
        <f t="shared" si="43"/>
        <v>23.79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23.79</v>
      </c>
      <c r="AL74" s="8">
        <f t="shared" si="35"/>
        <v>272.41999999999996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421.93</v>
      </c>
      <c r="AQ74" s="8">
        <f t="shared" si="34"/>
        <v>0</v>
      </c>
      <c r="AR74" s="8">
        <f t="shared" si="50"/>
        <v>694.34999999999991</v>
      </c>
      <c r="AT74" s="8">
        <v>22.95</v>
      </c>
      <c r="AU74" s="8">
        <v>22.95</v>
      </c>
      <c r="AW74" s="203">
        <v>23.79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23.79</v>
      </c>
      <c r="BD74" s="203">
        <v>23.79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23.79</v>
      </c>
      <c r="BL74" s="8">
        <f t="shared" si="53"/>
        <v>22.95</v>
      </c>
      <c r="BM74" s="8">
        <f t="shared" si="54"/>
        <v>22.95</v>
      </c>
      <c r="BN74" s="8">
        <f t="shared" si="55"/>
        <v>23.79</v>
      </c>
      <c r="BO74" s="8">
        <f t="shared" si="56"/>
        <v>23.79</v>
      </c>
      <c r="BP74" s="138">
        <f t="shared" si="57"/>
        <v>-0.83999999999999986</v>
      </c>
      <c r="BQ74" s="138">
        <f t="shared" si="58"/>
        <v>-0.83999999999999986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890</v>
      </c>
      <c r="G75" s="16">
        <f>'[3]24'!G77</f>
        <v>0</v>
      </c>
      <c r="H75" s="17">
        <f t="shared" si="59"/>
        <v>1210</v>
      </c>
      <c r="I75" s="15">
        <f>'[3]24'!J77</f>
        <v>320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424</v>
      </c>
      <c r="N75" s="16">
        <f>'[3]24'!O77</f>
        <v>0</v>
      </c>
      <c r="O75" s="17">
        <f t="shared" si="60"/>
        <v>744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424</v>
      </c>
      <c r="V75" s="16">
        <f t="shared" si="32"/>
        <v>0</v>
      </c>
      <c r="W75" s="17">
        <f t="shared" si="61"/>
        <v>744</v>
      </c>
      <c r="X75" s="8">
        <f t="shared" si="36"/>
        <v>23.79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23.79</v>
      </c>
      <c r="AE75" s="8">
        <f t="shared" si="43"/>
        <v>23.79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23.79</v>
      </c>
      <c r="AL75" s="8">
        <f t="shared" si="35"/>
        <v>272.41999999999996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424</v>
      </c>
      <c r="AQ75" s="8">
        <f t="shared" si="34"/>
        <v>0</v>
      </c>
      <c r="AR75" s="8">
        <f t="shared" si="50"/>
        <v>696.42</v>
      </c>
      <c r="AT75" s="8">
        <v>22.95</v>
      </c>
      <c r="AU75" s="8">
        <v>22.95</v>
      </c>
      <c r="AW75" s="203">
        <v>23.79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23.79</v>
      </c>
      <c r="BD75" s="203">
        <v>23.79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23.79</v>
      </c>
      <c r="BL75" s="8">
        <f t="shared" si="53"/>
        <v>22.95</v>
      </c>
      <c r="BM75" s="8">
        <f t="shared" si="54"/>
        <v>22.95</v>
      </c>
      <c r="BN75" s="8">
        <f t="shared" si="55"/>
        <v>23.79</v>
      </c>
      <c r="BO75" s="8">
        <f t="shared" si="56"/>
        <v>23.79</v>
      </c>
      <c r="BP75" s="138">
        <f t="shared" si="57"/>
        <v>-0.83999999999999986</v>
      </c>
      <c r="BQ75" s="138">
        <f t="shared" si="58"/>
        <v>-0.83999999999999986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890</v>
      </c>
      <c r="G76" s="16">
        <f>'[3]24'!G78</f>
        <v>0</v>
      </c>
      <c r="H76" s="17">
        <f t="shared" si="59"/>
        <v>1210</v>
      </c>
      <c r="I76" s="15">
        <f>'[3]24'!J78</f>
        <v>320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424</v>
      </c>
      <c r="N76" s="16">
        <f>'[3]24'!O78</f>
        <v>0</v>
      </c>
      <c r="O76" s="17">
        <f t="shared" si="60"/>
        <v>744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424</v>
      </c>
      <c r="V76" s="16">
        <f t="shared" si="32"/>
        <v>0</v>
      </c>
      <c r="W76" s="17">
        <f t="shared" si="61"/>
        <v>744</v>
      </c>
      <c r="X76" s="8">
        <f t="shared" si="36"/>
        <v>23.79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23.79</v>
      </c>
      <c r="AE76" s="8">
        <f t="shared" si="43"/>
        <v>23.79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23.79</v>
      </c>
      <c r="AL76" s="8">
        <f t="shared" si="35"/>
        <v>272.41999999999996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424</v>
      </c>
      <c r="AQ76" s="8">
        <f t="shared" si="34"/>
        <v>0</v>
      </c>
      <c r="AR76" s="8">
        <f t="shared" si="50"/>
        <v>696.42</v>
      </c>
      <c r="AT76" s="8">
        <v>22.95</v>
      </c>
      <c r="AU76" s="8">
        <v>22.95</v>
      </c>
      <c r="AW76" s="203">
        <v>23.79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23.79</v>
      </c>
      <c r="BD76" s="203">
        <v>23.79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23.79</v>
      </c>
      <c r="BL76" s="8">
        <f t="shared" si="53"/>
        <v>22.95</v>
      </c>
      <c r="BM76" s="8">
        <f t="shared" si="54"/>
        <v>22.95</v>
      </c>
      <c r="BN76" s="8">
        <f t="shared" si="55"/>
        <v>23.79</v>
      </c>
      <c r="BO76" s="8">
        <f t="shared" si="56"/>
        <v>23.79</v>
      </c>
      <c r="BP76" s="138">
        <f t="shared" si="57"/>
        <v>-0.83999999999999986</v>
      </c>
      <c r="BQ76" s="138">
        <f t="shared" si="58"/>
        <v>-0.83999999999999986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890</v>
      </c>
      <c r="G77" s="16">
        <f>'[3]24'!G79</f>
        <v>0</v>
      </c>
      <c r="H77" s="17">
        <f t="shared" si="59"/>
        <v>1210</v>
      </c>
      <c r="I77" s="15">
        <f>'[3]24'!J79</f>
        <v>320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424</v>
      </c>
      <c r="N77" s="16">
        <f>'[3]24'!O79</f>
        <v>0</v>
      </c>
      <c r="O77" s="17">
        <f t="shared" si="60"/>
        <v>744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424</v>
      </c>
      <c r="V77" s="16">
        <f t="shared" si="32"/>
        <v>0</v>
      </c>
      <c r="W77" s="17">
        <f t="shared" si="61"/>
        <v>744</v>
      </c>
      <c r="X77" s="8">
        <f t="shared" si="36"/>
        <v>23.79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23.79</v>
      </c>
      <c r="AE77" s="8">
        <f t="shared" si="43"/>
        <v>23.79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23.79</v>
      </c>
      <c r="AL77" s="8">
        <f t="shared" si="35"/>
        <v>272.41999999999996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424</v>
      </c>
      <c r="AQ77" s="8">
        <f t="shared" si="34"/>
        <v>0</v>
      </c>
      <c r="AR77" s="8">
        <f t="shared" si="50"/>
        <v>696.42</v>
      </c>
      <c r="AT77" s="8">
        <v>22.95</v>
      </c>
      <c r="AU77" s="8">
        <v>22.95</v>
      </c>
      <c r="AW77" s="203">
        <v>23.79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23.79</v>
      </c>
      <c r="BD77" s="203">
        <v>23.79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23.79</v>
      </c>
      <c r="BL77" s="8">
        <f t="shared" si="53"/>
        <v>22.95</v>
      </c>
      <c r="BM77" s="8">
        <f t="shared" si="54"/>
        <v>22.95</v>
      </c>
      <c r="BN77" s="8">
        <f t="shared" si="55"/>
        <v>23.79</v>
      </c>
      <c r="BO77" s="8">
        <f t="shared" si="56"/>
        <v>23.79</v>
      </c>
      <c r="BP77" s="138">
        <f t="shared" si="57"/>
        <v>-0.83999999999999986</v>
      </c>
      <c r="BQ77" s="138">
        <f t="shared" si="58"/>
        <v>-0.83999999999999986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890</v>
      </c>
      <c r="G78" s="16">
        <f>'[3]24'!G80</f>
        <v>0</v>
      </c>
      <c r="H78" s="17">
        <f t="shared" si="59"/>
        <v>1210</v>
      </c>
      <c r="I78" s="15">
        <f>'[3]24'!J80</f>
        <v>320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424</v>
      </c>
      <c r="N78" s="16">
        <f>'[3]24'!O80</f>
        <v>0</v>
      </c>
      <c r="O78" s="17">
        <f t="shared" si="60"/>
        <v>744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424</v>
      </c>
      <c r="V78" s="16">
        <f t="shared" si="32"/>
        <v>0</v>
      </c>
      <c r="W78" s="17">
        <f t="shared" si="61"/>
        <v>744</v>
      </c>
      <c r="X78" s="8">
        <f t="shared" si="36"/>
        <v>23.79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23.79</v>
      </c>
      <c r="AE78" s="8">
        <f t="shared" si="43"/>
        <v>23.79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23.79</v>
      </c>
      <c r="AL78" s="8">
        <f t="shared" si="35"/>
        <v>272.41999999999996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424</v>
      </c>
      <c r="AQ78" s="8">
        <f t="shared" si="34"/>
        <v>0</v>
      </c>
      <c r="AR78" s="8">
        <f t="shared" si="50"/>
        <v>696.42</v>
      </c>
      <c r="AT78" s="8">
        <v>22.95</v>
      </c>
      <c r="AU78" s="8">
        <v>22.95</v>
      </c>
      <c r="AW78" s="203">
        <v>23.79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23.79</v>
      </c>
      <c r="BD78" s="203">
        <v>23.79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23.79</v>
      </c>
      <c r="BL78" s="8">
        <f t="shared" si="53"/>
        <v>22.95</v>
      </c>
      <c r="BM78" s="8">
        <f t="shared" si="54"/>
        <v>22.95</v>
      </c>
      <c r="BN78" s="8">
        <f t="shared" si="55"/>
        <v>23.79</v>
      </c>
      <c r="BO78" s="8">
        <f t="shared" si="56"/>
        <v>23.79</v>
      </c>
      <c r="BP78" s="138">
        <f t="shared" si="57"/>
        <v>-0.83999999999999986</v>
      </c>
      <c r="BQ78" s="138">
        <f t="shared" si="58"/>
        <v>-0.83999999999999986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890</v>
      </c>
      <c r="G79" s="16">
        <f>'[3]24'!G81</f>
        <v>0</v>
      </c>
      <c r="H79" s="17">
        <f t="shared" si="59"/>
        <v>1210</v>
      </c>
      <c r="I79" s="15">
        <f>'[3]24'!J81</f>
        <v>320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424</v>
      </c>
      <c r="N79" s="16">
        <f>'[3]24'!O81</f>
        <v>0</v>
      </c>
      <c r="O79" s="17">
        <f t="shared" si="60"/>
        <v>744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424</v>
      </c>
      <c r="V79" s="16">
        <f t="shared" si="32"/>
        <v>0</v>
      </c>
      <c r="W79" s="17">
        <f t="shared" si="61"/>
        <v>744</v>
      </c>
      <c r="X79" s="8">
        <f t="shared" si="36"/>
        <v>14.67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14.67</v>
      </c>
      <c r="AE79" s="8">
        <f t="shared" si="43"/>
        <v>14.67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14.67</v>
      </c>
      <c r="AL79" s="8">
        <f t="shared" si="35"/>
        <v>290.65999999999997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424</v>
      </c>
      <c r="AQ79" s="8">
        <f t="shared" si="34"/>
        <v>0</v>
      </c>
      <c r="AR79" s="8">
        <f t="shared" si="50"/>
        <v>714.66</v>
      </c>
      <c r="AT79" s="8">
        <v>14.15</v>
      </c>
      <c r="AU79" s="8">
        <v>14.15</v>
      </c>
      <c r="AW79" s="203">
        <v>14.67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14.67</v>
      </c>
      <c r="BD79" s="203">
        <v>14.67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14.67</v>
      </c>
      <c r="BL79" s="8">
        <f t="shared" si="53"/>
        <v>14.15</v>
      </c>
      <c r="BM79" s="8">
        <f t="shared" si="54"/>
        <v>14.15</v>
      </c>
      <c r="BN79" s="8">
        <f t="shared" si="55"/>
        <v>14.67</v>
      </c>
      <c r="BO79" s="8">
        <f t="shared" si="56"/>
        <v>14.67</v>
      </c>
      <c r="BP79" s="138">
        <f t="shared" si="57"/>
        <v>-0.51999999999999957</v>
      </c>
      <c r="BQ79" s="138">
        <f t="shared" si="58"/>
        <v>-0.51999999999999957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890</v>
      </c>
      <c r="G80" s="16">
        <f>'[3]24'!G82</f>
        <v>0</v>
      </c>
      <c r="H80" s="17">
        <f t="shared" si="59"/>
        <v>1210</v>
      </c>
      <c r="I80" s="15">
        <f>'[3]24'!J82</f>
        <v>320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424</v>
      </c>
      <c r="N80" s="16">
        <f>'[3]24'!O82</f>
        <v>0</v>
      </c>
      <c r="O80" s="17">
        <f t="shared" si="60"/>
        <v>744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424</v>
      </c>
      <c r="V80" s="16">
        <f t="shared" si="32"/>
        <v>0</v>
      </c>
      <c r="W80" s="17">
        <f t="shared" si="61"/>
        <v>744</v>
      </c>
      <c r="X80" s="8">
        <f t="shared" si="36"/>
        <v>14.67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14.67</v>
      </c>
      <c r="AE80" s="8">
        <f t="shared" si="43"/>
        <v>14.67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14.67</v>
      </c>
      <c r="AL80" s="8">
        <f t="shared" si="35"/>
        <v>290.65999999999997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424</v>
      </c>
      <c r="AQ80" s="8">
        <f t="shared" si="34"/>
        <v>0</v>
      </c>
      <c r="AR80" s="8">
        <f t="shared" si="50"/>
        <v>714.66</v>
      </c>
      <c r="AT80" s="8">
        <v>14.15</v>
      </c>
      <c r="AU80" s="8">
        <v>14.15</v>
      </c>
      <c r="AW80" s="203">
        <v>14.67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14.67</v>
      </c>
      <c r="BD80" s="203">
        <v>14.67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14.67</v>
      </c>
      <c r="BL80" s="8">
        <f t="shared" si="53"/>
        <v>14.15</v>
      </c>
      <c r="BM80" s="8">
        <f t="shared" si="54"/>
        <v>14.15</v>
      </c>
      <c r="BN80" s="8">
        <f t="shared" si="55"/>
        <v>14.67</v>
      </c>
      <c r="BO80" s="8">
        <f t="shared" si="56"/>
        <v>14.67</v>
      </c>
      <c r="BP80" s="138">
        <f t="shared" si="57"/>
        <v>-0.51999999999999957</v>
      </c>
      <c r="BQ80" s="138">
        <f t="shared" si="58"/>
        <v>-0.51999999999999957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890</v>
      </c>
      <c r="G81" s="16">
        <f>'[3]24'!G83</f>
        <v>0</v>
      </c>
      <c r="H81" s="17">
        <f t="shared" si="59"/>
        <v>1210</v>
      </c>
      <c r="I81" s="15">
        <f>'[3]24'!J83</f>
        <v>320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424</v>
      </c>
      <c r="N81" s="16">
        <f>'[3]24'!O83</f>
        <v>0</v>
      </c>
      <c r="O81" s="17">
        <f t="shared" si="60"/>
        <v>744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424</v>
      </c>
      <c r="V81" s="16">
        <f t="shared" si="32"/>
        <v>0</v>
      </c>
      <c r="W81" s="17">
        <f t="shared" si="61"/>
        <v>744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424</v>
      </c>
      <c r="AQ81" s="8">
        <f t="shared" si="34"/>
        <v>0</v>
      </c>
      <c r="AR81" s="8">
        <f t="shared" si="50"/>
        <v>680</v>
      </c>
      <c r="AT81" s="8">
        <v>30.87</v>
      </c>
      <c r="AU81" s="8">
        <v>30.87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30.87</v>
      </c>
      <c r="BM81" s="8">
        <f t="shared" si="54"/>
        <v>30.87</v>
      </c>
      <c r="BN81" s="8">
        <f t="shared" si="55"/>
        <v>32</v>
      </c>
      <c r="BO81" s="8">
        <f t="shared" si="56"/>
        <v>32</v>
      </c>
      <c r="BP81" s="138">
        <f t="shared" si="57"/>
        <v>-1.129999999999999</v>
      </c>
      <c r="BQ81" s="138">
        <f t="shared" si="58"/>
        <v>-1.129999999999999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890</v>
      </c>
      <c r="G82" s="16">
        <f>'[3]24'!G84</f>
        <v>0</v>
      </c>
      <c r="H82" s="17">
        <f t="shared" si="59"/>
        <v>1210</v>
      </c>
      <c r="I82" s="15">
        <f>'[3]24'!J84</f>
        <v>320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424</v>
      </c>
      <c r="N82" s="16">
        <f>'[3]24'!O84</f>
        <v>0</v>
      </c>
      <c r="O82" s="17">
        <f t="shared" si="60"/>
        <v>744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424</v>
      </c>
      <c r="V82" s="16">
        <f t="shared" si="32"/>
        <v>0</v>
      </c>
      <c r="W82" s="17">
        <f t="shared" si="61"/>
        <v>744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424</v>
      </c>
      <c r="AQ82" s="8">
        <f t="shared" si="34"/>
        <v>0</v>
      </c>
      <c r="AR82" s="8">
        <f t="shared" si="50"/>
        <v>680</v>
      </c>
      <c r="AT82" s="8">
        <v>30.87</v>
      </c>
      <c r="AU82" s="8">
        <v>30.87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30.87</v>
      </c>
      <c r="BM82" s="8">
        <f t="shared" si="54"/>
        <v>30.87</v>
      </c>
      <c r="BN82" s="8">
        <f t="shared" si="55"/>
        <v>32</v>
      </c>
      <c r="BO82" s="8">
        <f t="shared" si="56"/>
        <v>32</v>
      </c>
      <c r="BP82" s="138">
        <f t="shared" si="57"/>
        <v>-1.129999999999999</v>
      </c>
      <c r="BQ82" s="138">
        <f t="shared" si="58"/>
        <v>-1.129999999999999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890</v>
      </c>
      <c r="G83" s="16">
        <f>'[3]24'!G85</f>
        <v>0</v>
      </c>
      <c r="H83" s="17">
        <f t="shared" si="59"/>
        <v>1210</v>
      </c>
      <c r="I83" s="15">
        <f>'[3]24'!J85</f>
        <v>320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424</v>
      </c>
      <c r="N83" s="16">
        <f>'[3]24'!O85</f>
        <v>0</v>
      </c>
      <c r="O83" s="17">
        <f t="shared" si="60"/>
        <v>744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424</v>
      </c>
      <c r="V83" s="16">
        <f t="shared" si="32"/>
        <v>0</v>
      </c>
      <c r="W83" s="17">
        <f t="shared" si="61"/>
        <v>744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424</v>
      </c>
      <c r="AQ83" s="8">
        <f t="shared" si="34"/>
        <v>0</v>
      </c>
      <c r="AR83" s="8">
        <f t="shared" si="50"/>
        <v>680</v>
      </c>
      <c r="AT83" s="8">
        <v>30.87</v>
      </c>
      <c r="AU83" s="8">
        <v>30.87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30.87</v>
      </c>
      <c r="BM83" s="8">
        <f t="shared" si="54"/>
        <v>30.87</v>
      </c>
      <c r="BN83" s="8">
        <f t="shared" si="55"/>
        <v>32</v>
      </c>
      <c r="BO83" s="8">
        <f t="shared" si="56"/>
        <v>32</v>
      </c>
      <c r="BP83" s="138">
        <f t="shared" si="57"/>
        <v>-1.129999999999999</v>
      </c>
      <c r="BQ83" s="138">
        <f t="shared" si="58"/>
        <v>-1.129999999999999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890</v>
      </c>
      <c r="G84" s="16">
        <f>'[3]24'!G86</f>
        <v>0</v>
      </c>
      <c r="H84" s="17">
        <f t="shared" si="59"/>
        <v>1210</v>
      </c>
      <c r="I84" s="15">
        <f>'[3]24'!J86</f>
        <v>320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424</v>
      </c>
      <c r="N84" s="16">
        <f>'[3]24'!O86</f>
        <v>0</v>
      </c>
      <c r="O84" s="17">
        <f t="shared" si="60"/>
        <v>744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424</v>
      </c>
      <c r="V84" s="16">
        <f t="shared" si="32"/>
        <v>0</v>
      </c>
      <c r="W84" s="17">
        <f t="shared" si="61"/>
        <v>744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424</v>
      </c>
      <c r="AQ84" s="8">
        <f t="shared" si="34"/>
        <v>0</v>
      </c>
      <c r="AR84" s="8">
        <f t="shared" si="50"/>
        <v>680</v>
      </c>
      <c r="AT84" s="8">
        <v>30.87</v>
      </c>
      <c r="AU84" s="8">
        <v>30.87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30.87</v>
      </c>
      <c r="BM84" s="8">
        <f t="shared" si="54"/>
        <v>30.87</v>
      </c>
      <c r="BN84" s="8">
        <f t="shared" si="55"/>
        <v>32</v>
      </c>
      <c r="BO84" s="8">
        <f t="shared" si="56"/>
        <v>32</v>
      </c>
      <c r="BP84" s="138">
        <f t="shared" si="57"/>
        <v>-1.129999999999999</v>
      </c>
      <c r="BQ84" s="138">
        <f t="shared" si="58"/>
        <v>-1.129999999999999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890</v>
      </c>
      <c r="G85" s="16">
        <f>'[3]24'!G87</f>
        <v>0</v>
      </c>
      <c r="H85" s="17">
        <f t="shared" si="59"/>
        <v>1210</v>
      </c>
      <c r="I85" s="15">
        <f>'[3]24'!J87</f>
        <v>320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424</v>
      </c>
      <c r="N85" s="16">
        <f>'[3]24'!O87</f>
        <v>0</v>
      </c>
      <c r="O85" s="17">
        <f t="shared" si="60"/>
        <v>744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424</v>
      </c>
      <c r="V85" s="16">
        <f t="shared" si="32"/>
        <v>0</v>
      </c>
      <c r="W85" s="17">
        <f t="shared" si="61"/>
        <v>744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424</v>
      </c>
      <c r="AQ85" s="8">
        <f t="shared" si="34"/>
        <v>0</v>
      </c>
      <c r="AR85" s="8">
        <f t="shared" si="50"/>
        <v>680</v>
      </c>
      <c r="AT85" s="8">
        <v>30.87</v>
      </c>
      <c r="AU85" s="8">
        <v>30.87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30.87</v>
      </c>
      <c r="BM85" s="8">
        <f t="shared" si="54"/>
        <v>30.87</v>
      </c>
      <c r="BN85" s="8">
        <f t="shared" si="55"/>
        <v>32</v>
      </c>
      <c r="BO85" s="8">
        <f t="shared" si="56"/>
        <v>32</v>
      </c>
      <c r="BP85" s="138">
        <f t="shared" si="57"/>
        <v>-1.129999999999999</v>
      </c>
      <c r="BQ85" s="138">
        <f t="shared" si="58"/>
        <v>-1.129999999999999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890</v>
      </c>
      <c r="G86" s="16">
        <f>'[3]24'!G88</f>
        <v>0</v>
      </c>
      <c r="H86" s="17">
        <f t="shared" si="59"/>
        <v>1210</v>
      </c>
      <c r="I86" s="15">
        <f>'[3]24'!J88</f>
        <v>320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424</v>
      </c>
      <c r="N86" s="16">
        <f>'[3]24'!O88</f>
        <v>0</v>
      </c>
      <c r="O86" s="17">
        <f t="shared" si="60"/>
        <v>744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424</v>
      </c>
      <c r="V86" s="16">
        <f t="shared" si="32"/>
        <v>0</v>
      </c>
      <c r="W86" s="17">
        <f t="shared" si="61"/>
        <v>744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424</v>
      </c>
      <c r="AQ86" s="8">
        <f t="shared" si="34"/>
        <v>0</v>
      </c>
      <c r="AR86" s="8">
        <f t="shared" si="50"/>
        <v>680</v>
      </c>
      <c r="AT86" s="8">
        <v>30.87</v>
      </c>
      <c r="AU86" s="8">
        <v>30.87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30.87</v>
      </c>
      <c r="BM86" s="8">
        <f t="shared" si="54"/>
        <v>30.87</v>
      </c>
      <c r="BN86" s="8">
        <f t="shared" si="55"/>
        <v>32</v>
      </c>
      <c r="BO86" s="8">
        <f t="shared" si="56"/>
        <v>32</v>
      </c>
      <c r="BP86" s="138">
        <f t="shared" si="57"/>
        <v>-1.129999999999999</v>
      </c>
      <c r="BQ86" s="138">
        <f t="shared" si="58"/>
        <v>-1.129999999999999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890</v>
      </c>
      <c r="G87" s="16">
        <f>'[3]24'!G89</f>
        <v>0</v>
      </c>
      <c r="H87" s="17">
        <f t="shared" si="59"/>
        <v>1210</v>
      </c>
      <c r="I87" s="15">
        <f>'[3]24'!J89</f>
        <v>320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424</v>
      </c>
      <c r="N87" s="16">
        <f>'[3]24'!O89</f>
        <v>0</v>
      </c>
      <c r="O87" s="17">
        <f t="shared" si="60"/>
        <v>744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424</v>
      </c>
      <c r="V87" s="16">
        <f t="shared" si="32"/>
        <v>0</v>
      </c>
      <c r="W87" s="17">
        <f t="shared" si="61"/>
        <v>744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424</v>
      </c>
      <c r="AQ87" s="8">
        <f t="shared" si="34"/>
        <v>0</v>
      </c>
      <c r="AR87" s="8">
        <f t="shared" si="50"/>
        <v>680</v>
      </c>
      <c r="AT87" s="8">
        <v>30.87</v>
      </c>
      <c r="AU87" s="8">
        <v>30.87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30.87</v>
      </c>
      <c r="BM87" s="8">
        <f t="shared" si="54"/>
        <v>30.87</v>
      </c>
      <c r="BN87" s="8">
        <f t="shared" si="55"/>
        <v>32</v>
      </c>
      <c r="BO87" s="8">
        <f t="shared" si="56"/>
        <v>32</v>
      </c>
      <c r="BP87" s="138">
        <f t="shared" si="57"/>
        <v>-1.129999999999999</v>
      </c>
      <c r="BQ87" s="138">
        <f t="shared" si="58"/>
        <v>-1.129999999999999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890</v>
      </c>
      <c r="G88" s="16">
        <f>'[3]24'!G90</f>
        <v>0</v>
      </c>
      <c r="H88" s="17">
        <f t="shared" si="59"/>
        <v>1210</v>
      </c>
      <c r="I88" s="15">
        <f>'[3]24'!J90</f>
        <v>320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454</v>
      </c>
      <c r="N88" s="16">
        <f>'[3]24'!O90</f>
        <v>0</v>
      </c>
      <c r="O88" s="17">
        <f t="shared" si="60"/>
        <v>774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454</v>
      </c>
      <c r="V88" s="16">
        <f t="shared" si="32"/>
        <v>0</v>
      </c>
      <c r="W88" s="17">
        <f t="shared" si="61"/>
        <v>774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454</v>
      </c>
      <c r="AQ88" s="8">
        <f t="shared" si="34"/>
        <v>0</v>
      </c>
      <c r="AR88" s="8">
        <f t="shared" si="50"/>
        <v>710</v>
      </c>
      <c r="AT88" s="8">
        <v>30.87</v>
      </c>
      <c r="AU88" s="8">
        <v>30.87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30.87</v>
      </c>
      <c r="BM88" s="8">
        <f t="shared" si="54"/>
        <v>30.87</v>
      </c>
      <c r="BN88" s="8">
        <f t="shared" si="55"/>
        <v>32</v>
      </c>
      <c r="BO88" s="8">
        <f t="shared" si="56"/>
        <v>32</v>
      </c>
      <c r="BP88" s="138">
        <f t="shared" si="57"/>
        <v>-1.129999999999999</v>
      </c>
      <c r="BQ88" s="138">
        <f t="shared" si="58"/>
        <v>-1.129999999999999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890</v>
      </c>
      <c r="G89" s="16">
        <f>'[3]24'!G91</f>
        <v>0</v>
      </c>
      <c r="H89" s="17">
        <f t="shared" si="59"/>
        <v>1210</v>
      </c>
      <c r="I89" s="15">
        <f>'[3]24'!J91</f>
        <v>320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521</v>
      </c>
      <c r="N89" s="16">
        <f>'[3]24'!O91</f>
        <v>0</v>
      </c>
      <c r="O89" s="17">
        <f t="shared" si="60"/>
        <v>841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521</v>
      </c>
      <c r="V89" s="16">
        <f t="shared" si="32"/>
        <v>0</v>
      </c>
      <c r="W89" s="17">
        <f t="shared" si="61"/>
        <v>841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521</v>
      </c>
      <c r="AQ89" s="8">
        <f t="shared" si="34"/>
        <v>0</v>
      </c>
      <c r="AR89" s="8">
        <f t="shared" si="50"/>
        <v>777</v>
      </c>
      <c r="AT89" s="8">
        <v>30.87</v>
      </c>
      <c r="AU89" s="8">
        <v>30.87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30.87</v>
      </c>
      <c r="BM89" s="8">
        <f t="shared" si="54"/>
        <v>30.87</v>
      </c>
      <c r="BN89" s="8">
        <f t="shared" si="55"/>
        <v>32</v>
      </c>
      <c r="BO89" s="8">
        <f t="shared" si="56"/>
        <v>32</v>
      </c>
      <c r="BP89" s="138">
        <f t="shared" si="57"/>
        <v>-1.129999999999999</v>
      </c>
      <c r="BQ89" s="138">
        <f t="shared" si="58"/>
        <v>-1.129999999999999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890</v>
      </c>
      <c r="G90" s="16">
        <f>'[3]24'!G92</f>
        <v>0</v>
      </c>
      <c r="H90" s="17">
        <f t="shared" si="59"/>
        <v>1210</v>
      </c>
      <c r="I90" s="15">
        <f>'[3]24'!J92</f>
        <v>320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566</v>
      </c>
      <c r="N90" s="16">
        <f>'[3]24'!O92</f>
        <v>0</v>
      </c>
      <c r="O90" s="17">
        <f t="shared" si="60"/>
        <v>886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566</v>
      </c>
      <c r="V90" s="16">
        <f t="shared" si="32"/>
        <v>0</v>
      </c>
      <c r="W90" s="17">
        <f t="shared" si="61"/>
        <v>886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566</v>
      </c>
      <c r="AQ90" s="8">
        <f t="shared" si="34"/>
        <v>0</v>
      </c>
      <c r="AR90" s="8">
        <f t="shared" si="50"/>
        <v>822</v>
      </c>
      <c r="AT90" s="8">
        <v>30.87</v>
      </c>
      <c r="AU90" s="8">
        <v>30.87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30.87</v>
      </c>
      <c r="BM90" s="8">
        <f t="shared" si="54"/>
        <v>30.87</v>
      </c>
      <c r="BN90" s="8">
        <f t="shared" si="55"/>
        <v>32</v>
      </c>
      <c r="BO90" s="8">
        <f t="shared" si="56"/>
        <v>32</v>
      </c>
      <c r="BP90" s="138">
        <f t="shared" si="57"/>
        <v>-1.129999999999999</v>
      </c>
      <c r="BQ90" s="138">
        <f t="shared" si="58"/>
        <v>-1.129999999999999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890</v>
      </c>
      <c r="G91" s="16">
        <f>'[3]24'!G93</f>
        <v>0</v>
      </c>
      <c r="H91" s="17">
        <f t="shared" si="59"/>
        <v>1210</v>
      </c>
      <c r="I91" s="15">
        <f>'[3]24'!J93</f>
        <v>320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460</v>
      </c>
      <c r="N91" s="16">
        <f>'[3]24'!O93</f>
        <v>0</v>
      </c>
      <c r="O91" s="17">
        <f t="shared" si="60"/>
        <v>780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460</v>
      </c>
      <c r="V91" s="16">
        <f t="shared" si="32"/>
        <v>0</v>
      </c>
      <c r="W91" s="17">
        <f t="shared" si="61"/>
        <v>780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460</v>
      </c>
      <c r="AQ91" s="8">
        <f t="shared" si="34"/>
        <v>0</v>
      </c>
      <c r="AR91" s="8">
        <f t="shared" si="50"/>
        <v>716</v>
      </c>
      <c r="AT91" s="8">
        <v>30.87</v>
      </c>
      <c r="AU91" s="8">
        <v>30.87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30.87</v>
      </c>
      <c r="BM91" s="8">
        <f t="shared" si="54"/>
        <v>30.87</v>
      </c>
      <c r="BN91" s="8">
        <f t="shared" si="55"/>
        <v>32</v>
      </c>
      <c r="BO91" s="8">
        <f t="shared" si="56"/>
        <v>32</v>
      </c>
      <c r="BP91" s="138">
        <f t="shared" si="57"/>
        <v>-1.129999999999999</v>
      </c>
      <c r="BQ91" s="138">
        <f t="shared" si="58"/>
        <v>-1.129999999999999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890</v>
      </c>
      <c r="G92" s="16">
        <f>'[3]24'!G94</f>
        <v>0</v>
      </c>
      <c r="H92" s="17">
        <f t="shared" si="59"/>
        <v>1210</v>
      </c>
      <c r="I92" s="15">
        <f>'[3]24'!J94</f>
        <v>320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497</v>
      </c>
      <c r="N92" s="16">
        <f>'[3]24'!O94</f>
        <v>0</v>
      </c>
      <c r="O92" s="17">
        <f t="shared" si="60"/>
        <v>817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497</v>
      </c>
      <c r="V92" s="16">
        <f t="shared" si="32"/>
        <v>0</v>
      </c>
      <c r="W92" s="17">
        <f t="shared" si="61"/>
        <v>817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497</v>
      </c>
      <c r="AQ92" s="8">
        <f t="shared" si="34"/>
        <v>0</v>
      </c>
      <c r="AR92" s="8">
        <f t="shared" si="50"/>
        <v>753</v>
      </c>
      <c r="AT92" s="8">
        <v>30.87</v>
      </c>
      <c r="AU92" s="8">
        <v>30.87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30.87</v>
      </c>
      <c r="BM92" s="8">
        <f t="shared" si="54"/>
        <v>30.87</v>
      </c>
      <c r="BN92" s="8">
        <f t="shared" si="55"/>
        <v>32</v>
      </c>
      <c r="BO92" s="8">
        <f t="shared" si="56"/>
        <v>32</v>
      </c>
      <c r="BP92" s="138">
        <f t="shared" si="57"/>
        <v>-1.129999999999999</v>
      </c>
      <c r="BQ92" s="138">
        <f t="shared" si="58"/>
        <v>-1.129999999999999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890</v>
      </c>
      <c r="G93" s="16">
        <f>'[3]24'!G95</f>
        <v>0</v>
      </c>
      <c r="H93" s="17">
        <f t="shared" si="59"/>
        <v>1210</v>
      </c>
      <c r="I93" s="15">
        <f>'[3]24'!J95</f>
        <v>320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478</v>
      </c>
      <c r="N93" s="16">
        <f>'[3]24'!O95</f>
        <v>0</v>
      </c>
      <c r="O93" s="17">
        <f t="shared" si="60"/>
        <v>798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478</v>
      </c>
      <c r="V93" s="16">
        <f t="shared" si="32"/>
        <v>0</v>
      </c>
      <c r="W93" s="17">
        <f t="shared" si="61"/>
        <v>798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478</v>
      </c>
      <c r="AQ93" s="8">
        <f t="shared" si="34"/>
        <v>0</v>
      </c>
      <c r="AR93" s="8">
        <f t="shared" si="50"/>
        <v>734</v>
      </c>
      <c r="AT93" s="8">
        <v>30.87</v>
      </c>
      <c r="AU93" s="8">
        <v>30.87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30.87</v>
      </c>
      <c r="BM93" s="8">
        <f t="shared" si="54"/>
        <v>30.87</v>
      </c>
      <c r="BN93" s="8">
        <f t="shared" si="55"/>
        <v>32</v>
      </c>
      <c r="BO93" s="8">
        <f t="shared" si="56"/>
        <v>32</v>
      </c>
      <c r="BP93" s="138">
        <f t="shared" si="57"/>
        <v>-1.129999999999999</v>
      </c>
      <c r="BQ93" s="138">
        <f t="shared" si="58"/>
        <v>-1.129999999999999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890</v>
      </c>
      <c r="G94" s="16">
        <f>'[3]24'!G96</f>
        <v>0</v>
      </c>
      <c r="H94" s="17">
        <f t="shared" si="59"/>
        <v>1210</v>
      </c>
      <c r="I94" s="15">
        <f>'[3]24'!J96</f>
        <v>320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543</v>
      </c>
      <c r="N94" s="16">
        <f>'[3]24'!O96</f>
        <v>0</v>
      </c>
      <c r="O94" s="17">
        <f t="shared" si="60"/>
        <v>863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543</v>
      </c>
      <c r="V94" s="16">
        <f t="shared" si="32"/>
        <v>0</v>
      </c>
      <c r="W94" s="17">
        <f t="shared" si="61"/>
        <v>863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543</v>
      </c>
      <c r="AQ94" s="8">
        <f t="shared" si="34"/>
        <v>0</v>
      </c>
      <c r="AR94" s="8">
        <f t="shared" si="50"/>
        <v>799</v>
      </c>
      <c r="AT94" s="8">
        <v>30.87</v>
      </c>
      <c r="AU94" s="8">
        <v>30.87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30.87</v>
      </c>
      <c r="BM94" s="8">
        <f t="shared" si="54"/>
        <v>30.87</v>
      </c>
      <c r="BN94" s="8">
        <f t="shared" si="55"/>
        <v>32</v>
      </c>
      <c r="BO94" s="8">
        <f t="shared" si="56"/>
        <v>32</v>
      </c>
      <c r="BP94" s="138">
        <f t="shared" si="57"/>
        <v>-1.129999999999999</v>
      </c>
      <c r="BQ94" s="138">
        <f t="shared" si="58"/>
        <v>-1.129999999999999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890</v>
      </c>
      <c r="G95" s="16">
        <f>'[3]24'!G97</f>
        <v>0</v>
      </c>
      <c r="H95" s="17">
        <f t="shared" si="59"/>
        <v>1210</v>
      </c>
      <c r="I95" s="15">
        <f>'[3]24'!J97</f>
        <v>320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560</v>
      </c>
      <c r="N95" s="16">
        <f>'[3]24'!O97</f>
        <v>0</v>
      </c>
      <c r="O95" s="17">
        <f t="shared" si="60"/>
        <v>880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560</v>
      </c>
      <c r="V95" s="16">
        <f t="shared" si="32"/>
        <v>0</v>
      </c>
      <c r="W95" s="17">
        <f t="shared" si="61"/>
        <v>880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560</v>
      </c>
      <c r="AQ95" s="8">
        <f t="shared" si="34"/>
        <v>0</v>
      </c>
      <c r="AR95" s="8">
        <f t="shared" si="50"/>
        <v>816</v>
      </c>
      <c r="AT95" s="8">
        <v>30.87</v>
      </c>
      <c r="AU95" s="8">
        <v>30.87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30.87</v>
      </c>
      <c r="BM95" s="8">
        <f t="shared" si="54"/>
        <v>30.87</v>
      </c>
      <c r="BN95" s="8">
        <f t="shared" si="55"/>
        <v>32</v>
      </c>
      <c r="BO95" s="8">
        <f t="shared" si="56"/>
        <v>32</v>
      </c>
      <c r="BP95" s="138">
        <f t="shared" si="57"/>
        <v>-1.129999999999999</v>
      </c>
      <c r="BQ95" s="138">
        <f t="shared" si="58"/>
        <v>-1.129999999999999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890</v>
      </c>
      <c r="G96" s="16">
        <f>'[3]24'!G98</f>
        <v>0</v>
      </c>
      <c r="H96" s="17">
        <f t="shared" si="59"/>
        <v>1210</v>
      </c>
      <c r="I96" s="15">
        <f>'[3]24'!J98</f>
        <v>320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567</v>
      </c>
      <c r="N96" s="16">
        <f>'[3]24'!O98</f>
        <v>0</v>
      </c>
      <c r="O96" s="17">
        <f t="shared" si="60"/>
        <v>887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567</v>
      </c>
      <c r="V96" s="16">
        <f t="shared" si="32"/>
        <v>0</v>
      </c>
      <c r="W96" s="17">
        <f t="shared" si="61"/>
        <v>887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567</v>
      </c>
      <c r="AQ96" s="8">
        <f t="shared" si="34"/>
        <v>0</v>
      </c>
      <c r="AR96" s="8">
        <f t="shared" si="50"/>
        <v>823</v>
      </c>
      <c r="AT96" s="8">
        <v>30.87</v>
      </c>
      <c r="AU96" s="8">
        <v>30.87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30.87</v>
      </c>
      <c r="BM96" s="8">
        <f t="shared" si="54"/>
        <v>30.87</v>
      </c>
      <c r="BN96" s="8">
        <f t="shared" si="55"/>
        <v>32</v>
      </c>
      <c r="BO96" s="8">
        <f t="shared" si="56"/>
        <v>32</v>
      </c>
      <c r="BP96" s="138">
        <f t="shared" si="57"/>
        <v>-1.129999999999999</v>
      </c>
      <c r="BQ96" s="138">
        <f t="shared" si="58"/>
        <v>-1.129999999999999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890</v>
      </c>
      <c r="G97" s="16">
        <f>'[3]24'!G99</f>
        <v>0</v>
      </c>
      <c r="H97" s="17">
        <f t="shared" si="59"/>
        <v>1210</v>
      </c>
      <c r="I97" s="15">
        <f>'[3]24'!J99</f>
        <v>320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583</v>
      </c>
      <c r="N97" s="16">
        <f>'[3]24'!O99</f>
        <v>0</v>
      </c>
      <c r="O97" s="17">
        <f t="shared" si="60"/>
        <v>903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583</v>
      </c>
      <c r="V97" s="16">
        <f t="shared" si="32"/>
        <v>0</v>
      </c>
      <c r="W97" s="17">
        <f t="shared" si="61"/>
        <v>903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583</v>
      </c>
      <c r="AQ97" s="8">
        <f t="shared" si="34"/>
        <v>0</v>
      </c>
      <c r="AR97" s="8">
        <f t="shared" si="50"/>
        <v>839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8">
        <f t="shared" si="57"/>
        <v>-1.129999999999999</v>
      </c>
      <c r="BQ97" s="138">
        <f t="shared" si="58"/>
        <v>-1.129999999999999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890</v>
      </c>
      <c r="G98" s="16">
        <f>'[3]24'!G100</f>
        <v>0</v>
      </c>
      <c r="H98" s="17">
        <f t="shared" si="59"/>
        <v>1210</v>
      </c>
      <c r="I98" s="15">
        <f>'[3]24'!J100</f>
        <v>320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564</v>
      </c>
      <c r="N98" s="16">
        <f>'[3]24'!O100</f>
        <v>0</v>
      </c>
      <c r="O98" s="17">
        <f t="shared" si="60"/>
        <v>884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564</v>
      </c>
      <c r="V98" s="16">
        <f t="shared" si="32"/>
        <v>0</v>
      </c>
      <c r="W98" s="17">
        <f t="shared" si="61"/>
        <v>884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564</v>
      </c>
      <c r="AQ98" s="8">
        <f t="shared" si="34"/>
        <v>0</v>
      </c>
      <c r="AR98" s="8">
        <f t="shared" si="50"/>
        <v>820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8">
        <f t="shared" si="57"/>
        <v>-1.129999999999999</v>
      </c>
      <c r="BQ98" s="138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21.33</v>
      </c>
      <c r="G99" s="15">
        <f t="shared" si="62"/>
        <v>0</v>
      </c>
      <c r="H99" s="15">
        <f t="shared" si="62"/>
        <v>29.01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10.657120000000003</v>
      </c>
      <c r="N99" s="15">
        <f t="shared" si="62"/>
        <v>0</v>
      </c>
      <c r="O99" s="15">
        <f t="shared" si="62"/>
        <v>18.337120000000002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10.657120000000003</v>
      </c>
      <c r="V99" s="15">
        <f t="shared" si="62"/>
        <v>0</v>
      </c>
      <c r="W99" s="15">
        <f t="shared" si="62"/>
        <v>18.337120000000002</v>
      </c>
      <c r="X99" s="15">
        <f t="shared" si="62"/>
        <v>0.57526499999999992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0.57526499999999992</v>
      </c>
      <c r="AE99" s="15">
        <f t="shared" si="62"/>
        <v>0.70161499999999999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0.70161499999999999</v>
      </c>
      <c r="AL99" s="15">
        <f t="shared" si="62"/>
        <v>6.4031199999999995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10.657120000000003</v>
      </c>
      <c r="AQ99" s="15">
        <f t="shared" si="62"/>
        <v>0</v>
      </c>
      <c r="AR99" s="15">
        <f t="shared" si="62"/>
        <v>17.06023999999999</v>
      </c>
      <c r="AS99" s="15">
        <f t="shared" si="62"/>
        <v>0</v>
      </c>
      <c r="AT99" s="15">
        <f t="shared" si="62"/>
        <v>0.55496999999999996</v>
      </c>
      <c r="AU99" s="15">
        <f t="shared" si="62"/>
        <v>0.676839999999999</v>
      </c>
      <c r="AV99" s="15">
        <f t="shared" si="62"/>
        <v>0</v>
      </c>
      <c r="AW99" s="15">
        <f t="shared" si="62"/>
        <v>0.57526499999999992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0.57526499999999992</v>
      </c>
      <c r="BD99" s="15">
        <f t="shared" si="62"/>
        <v>0.70161499999999999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0.70161499999999999</v>
      </c>
      <c r="BK99" s="15"/>
      <c r="BL99" s="15">
        <f t="shared" si="63"/>
        <v>0.55496999999999996</v>
      </c>
      <c r="BM99" s="15">
        <f t="shared" si="63"/>
        <v>0.676839999999999</v>
      </c>
      <c r="BN99" s="15">
        <f t="shared" si="63"/>
        <v>0.57526499999999992</v>
      </c>
      <c r="BO99" s="15">
        <f t="shared" si="63"/>
        <v>0.70161499999999999</v>
      </c>
      <c r="BP99" s="15">
        <f t="shared" si="63"/>
        <v>-2.029499999999998E-2</v>
      </c>
      <c r="BQ99" s="15">
        <f t="shared" si="63"/>
        <v>-2.4774999999999939E-2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45467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1.9773600000000033</v>
      </c>
      <c r="J99" s="114">
        <f t="shared" si="12"/>
        <v>1.1183999999999994</v>
      </c>
      <c r="K99" s="114">
        <f t="shared" si="12"/>
        <v>0.42360000000000064</v>
      </c>
      <c r="L99" s="114">
        <f t="shared" si="12"/>
        <v>2.0987999999999976</v>
      </c>
      <c r="M99" s="114">
        <f t="shared" si="12"/>
        <v>1.3418399999999981</v>
      </c>
      <c r="N99" s="114">
        <f t="shared" si="12"/>
        <v>6.96</v>
      </c>
      <c r="O99" s="114">
        <f t="shared" si="12"/>
        <v>0</v>
      </c>
      <c r="P99" s="114">
        <f t="shared" si="12"/>
        <v>1.9773600000000033</v>
      </c>
      <c r="Q99" s="114">
        <f t="shared" si="12"/>
        <v>1.1183999999999994</v>
      </c>
      <c r="R99" s="114">
        <f t="shared" si="12"/>
        <v>0.42360000000000064</v>
      </c>
      <c r="S99" s="114">
        <f t="shared" si="12"/>
        <v>2.0987999999999976</v>
      </c>
      <c r="T99" s="114">
        <f t="shared" si="12"/>
        <v>1.3418399999999981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30</v>
      </c>
      <c r="D3">
        <f>GT!M3</f>
        <v>34.6</v>
      </c>
      <c r="E3">
        <f>GT!N3</f>
        <v>0</v>
      </c>
      <c r="F3">
        <f>B3+C3</f>
        <v>110</v>
      </c>
      <c r="G3">
        <f>D3+E3-X3</f>
        <v>34.6</v>
      </c>
      <c r="H3" s="112"/>
      <c r="I3">
        <f>BRPL_EOD!AA3+BRPL_EOD!AB3</f>
        <v>13.48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34.56</v>
      </c>
      <c r="O3" s="112">
        <f t="shared" ref="O3:O66" si="1">G3-N3</f>
        <v>3.9999999999999147E-2</v>
      </c>
      <c r="P3">
        <v>13.495601851851852</v>
      </c>
      <c r="Q3">
        <v>8.0092592592592595</v>
      </c>
      <c r="R3">
        <v>0</v>
      </c>
      <c r="S3">
        <v>2.0824074074074073</v>
      </c>
      <c r="T3">
        <v>11.012731481481481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110</v>
      </c>
      <c r="G4">
        <f t="shared" ref="G4:G67" si="5">D4+E4-X4</f>
        <v>34.6</v>
      </c>
      <c r="H4" s="112"/>
      <c r="I4">
        <f>BRPL_EOD!AA4+BRPL_EOD!AB4</f>
        <v>13.48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34.56</v>
      </c>
      <c r="O4" s="112">
        <f t="shared" si="1"/>
        <v>3.9999999999999147E-2</v>
      </c>
      <c r="P4">
        <v>13.495601851851852</v>
      </c>
      <c r="Q4">
        <v>8.0092592592592595</v>
      </c>
      <c r="R4">
        <v>0</v>
      </c>
      <c r="S4">
        <v>2.0824074074074073</v>
      </c>
      <c r="T4">
        <v>11.012731481481481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30</v>
      </c>
      <c r="D5">
        <f>GT!M5</f>
        <v>34.6</v>
      </c>
      <c r="E5">
        <f>GT!N5</f>
        <v>0</v>
      </c>
      <c r="F5">
        <f t="shared" si="4"/>
        <v>110</v>
      </c>
      <c r="G5">
        <f t="shared" si="5"/>
        <v>34.6</v>
      </c>
      <c r="H5" s="112"/>
      <c r="I5">
        <f>BRPL_EOD!AA5+BRPL_EOD!AB5</f>
        <v>13.48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34.56</v>
      </c>
      <c r="O5" s="112">
        <f t="shared" si="1"/>
        <v>3.9999999999999147E-2</v>
      </c>
      <c r="P5">
        <v>13.495601851851852</v>
      </c>
      <c r="Q5">
        <v>8.0092592592592595</v>
      </c>
      <c r="R5">
        <v>0</v>
      </c>
      <c r="S5">
        <v>2.0824074074074073</v>
      </c>
      <c r="T5">
        <v>11.012731481481481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30</v>
      </c>
      <c r="D6">
        <f>GT!M6</f>
        <v>34.6</v>
      </c>
      <c r="E6">
        <f>GT!N6</f>
        <v>0</v>
      </c>
      <c r="F6">
        <f t="shared" si="4"/>
        <v>110</v>
      </c>
      <c r="G6">
        <f t="shared" si="5"/>
        <v>34.6</v>
      </c>
      <c r="H6" s="112"/>
      <c r="I6">
        <f>BRPL_EOD!AA6+BRPL_EOD!AB6</f>
        <v>13.48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34.56</v>
      </c>
      <c r="O6" s="112">
        <f t="shared" si="1"/>
        <v>3.9999999999999147E-2</v>
      </c>
      <c r="P6">
        <v>13.495601851851852</v>
      </c>
      <c r="Q6">
        <v>8.0092592592592595</v>
      </c>
      <c r="R6">
        <v>0</v>
      </c>
      <c r="S6">
        <v>2.0824074074074073</v>
      </c>
      <c r="T6">
        <v>11.012731481481481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30</v>
      </c>
      <c r="D7">
        <f>GT!M7</f>
        <v>34.6</v>
      </c>
      <c r="E7">
        <f>GT!N7</f>
        <v>0</v>
      </c>
      <c r="F7">
        <f t="shared" si="4"/>
        <v>110</v>
      </c>
      <c r="G7">
        <f t="shared" si="5"/>
        <v>34.6</v>
      </c>
      <c r="H7" s="112"/>
      <c r="I7">
        <f>BRPL_EOD!AA7+BRPL_EOD!AB7</f>
        <v>13.48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34.56</v>
      </c>
      <c r="O7" s="112">
        <f t="shared" si="1"/>
        <v>3.9999999999999147E-2</v>
      </c>
      <c r="P7">
        <v>13.495601851851852</v>
      </c>
      <c r="Q7">
        <v>8.0092592592592595</v>
      </c>
      <c r="R7">
        <v>0</v>
      </c>
      <c r="S7">
        <v>2.0824074074074073</v>
      </c>
      <c r="T7">
        <v>11.012731481481481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30</v>
      </c>
      <c r="D8">
        <f>GT!M8</f>
        <v>34.6</v>
      </c>
      <c r="E8">
        <f>GT!N8</f>
        <v>0</v>
      </c>
      <c r="F8">
        <f t="shared" si="4"/>
        <v>110</v>
      </c>
      <c r="G8">
        <f t="shared" si="5"/>
        <v>34.6</v>
      </c>
      <c r="H8" s="112"/>
      <c r="I8">
        <f>BRPL_EOD!AA8+BRPL_EOD!AB8</f>
        <v>13.48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34.56</v>
      </c>
      <c r="O8" s="112">
        <f t="shared" si="1"/>
        <v>3.9999999999999147E-2</v>
      </c>
      <c r="P8">
        <v>13.495601851851852</v>
      </c>
      <c r="Q8">
        <v>8.0092592592592595</v>
      </c>
      <c r="R8">
        <v>0</v>
      </c>
      <c r="S8">
        <v>2.0824074074074073</v>
      </c>
      <c r="T8">
        <v>11.012731481481481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30</v>
      </c>
      <c r="D9">
        <f>GT!M9</f>
        <v>34.6</v>
      </c>
      <c r="E9">
        <f>GT!N9</f>
        <v>0</v>
      </c>
      <c r="F9">
        <f t="shared" si="4"/>
        <v>110</v>
      </c>
      <c r="G9">
        <f t="shared" si="5"/>
        <v>34.6</v>
      </c>
      <c r="H9" s="112"/>
      <c r="I9">
        <f>BRPL_EOD!AA9+BRPL_EOD!AB9</f>
        <v>13.48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34.56</v>
      </c>
      <c r="O9" s="112">
        <f t="shared" si="1"/>
        <v>3.9999999999999147E-2</v>
      </c>
      <c r="P9">
        <v>13.495601851851852</v>
      </c>
      <c r="Q9">
        <v>8.0092592592592595</v>
      </c>
      <c r="R9">
        <v>0</v>
      </c>
      <c r="S9">
        <v>2.0824074074074073</v>
      </c>
      <c r="T9">
        <v>11.012731481481481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110</v>
      </c>
      <c r="G10">
        <f t="shared" si="5"/>
        <v>34.6</v>
      </c>
      <c r="H10" s="112"/>
      <c r="I10">
        <f>BRPL_EOD!AA10+BRPL_EOD!AB10</f>
        <v>13.48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34.56</v>
      </c>
      <c r="O10" s="112">
        <f t="shared" si="1"/>
        <v>3.9999999999999147E-2</v>
      </c>
      <c r="P10">
        <v>13.495601851851852</v>
      </c>
      <c r="Q10">
        <v>8.0092592592592595</v>
      </c>
      <c r="R10">
        <v>0</v>
      </c>
      <c r="S10">
        <v>2.0824074074074073</v>
      </c>
      <c r="T10">
        <v>11.012731481481481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110</v>
      </c>
      <c r="G11">
        <f t="shared" si="5"/>
        <v>34.6</v>
      </c>
      <c r="H11" s="112"/>
      <c r="I11">
        <f>BRPL_EOD!AA11+BRPL_EOD!AB11</f>
        <v>13.48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34.56</v>
      </c>
      <c r="O11" s="112">
        <f t="shared" si="1"/>
        <v>3.9999999999999147E-2</v>
      </c>
      <c r="P11">
        <v>13.495601851851852</v>
      </c>
      <c r="Q11">
        <v>8.0092592592592595</v>
      </c>
      <c r="R11">
        <v>0</v>
      </c>
      <c r="S11">
        <v>2.0824074074074073</v>
      </c>
      <c r="T11">
        <v>11.012731481481481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110</v>
      </c>
      <c r="G12">
        <f t="shared" si="5"/>
        <v>34.6</v>
      </c>
      <c r="H12" s="112"/>
      <c r="I12">
        <f>BRPL_EOD!AA12+BRPL_EOD!AB12</f>
        <v>13.48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34.56</v>
      </c>
      <c r="O12" s="112">
        <f t="shared" si="1"/>
        <v>3.9999999999999147E-2</v>
      </c>
      <c r="P12">
        <v>13.495601851851852</v>
      </c>
      <c r="Q12">
        <v>8.0092592592592595</v>
      </c>
      <c r="R12">
        <v>0</v>
      </c>
      <c r="S12">
        <v>2.0824074074074073</v>
      </c>
      <c r="T12">
        <v>11.012731481481481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110</v>
      </c>
      <c r="G13">
        <f t="shared" si="5"/>
        <v>34.6</v>
      </c>
      <c r="H13" s="112"/>
      <c r="I13">
        <f>BRPL_EOD!AA13+BRPL_EOD!AB13</f>
        <v>13.48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34.56</v>
      </c>
      <c r="O13" s="112">
        <f t="shared" si="1"/>
        <v>3.9999999999999147E-2</v>
      </c>
      <c r="P13">
        <v>13.495601851851852</v>
      </c>
      <c r="Q13">
        <v>8.0092592592592595</v>
      </c>
      <c r="R13">
        <v>0</v>
      </c>
      <c r="S13">
        <v>2.0824074074074073</v>
      </c>
      <c r="T13">
        <v>11.012731481481481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110</v>
      </c>
      <c r="G14">
        <f t="shared" si="5"/>
        <v>34.6</v>
      </c>
      <c r="H14" s="112"/>
      <c r="I14">
        <f>BRPL_EOD!AA14+BRPL_EOD!AB14</f>
        <v>13.48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34.56</v>
      </c>
      <c r="O14" s="112">
        <f t="shared" si="1"/>
        <v>3.9999999999999147E-2</v>
      </c>
      <c r="P14">
        <v>13.495601851851852</v>
      </c>
      <c r="Q14">
        <v>8.0092592592592595</v>
      </c>
      <c r="R14">
        <v>0</v>
      </c>
      <c r="S14">
        <v>2.0824074074074073</v>
      </c>
      <c r="T14">
        <v>11.012731481481481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110</v>
      </c>
      <c r="G15">
        <f t="shared" si="5"/>
        <v>35.6</v>
      </c>
      <c r="H15" s="112"/>
      <c r="I15">
        <f>BRPL_EOD!AA15+BRPL_EOD!AB15</f>
        <v>14.48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35.56</v>
      </c>
      <c r="O15" s="112">
        <f t="shared" si="1"/>
        <v>3.9999999999999147E-2</v>
      </c>
      <c r="P15">
        <v>14.4962879640045</v>
      </c>
      <c r="Q15">
        <v>8.0089988751406072</v>
      </c>
      <c r="R15">
        <v>0</v>
      </c>
      <c r="S15">
        <v>2.0823397075365579</v>
      </c>
      <c r="T15">
        <v>11.012373453318334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110</v>
      </c>
      <c r="G16">
        <f t="shared" si="5"/>
        <v>35.6</v>
      </c>
      <c r="H16" s="112"/>
      <c r="I16">
        <f>BRPL_EOD!AA16+BRPL_EOD!AB16</f>
        <v>14.48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35.56</v>
      </c>
      <c r="O16" s="112">
        <f t="shared" si="1"/>
        <v>3.9999999999999147E-2</v>
      </c>
      <c r="P16">
        <v>14.4962879640045</v>
      </c>
      <c r="Q16">
        <v>8.0089988751406072</v>
      </c>
      <c r="R16">
        <v>0</v>
      </c>
      <c r="S16">
        <v>2.0823397075365579</v>
      </c>
      <c r="T16">
        <v>11.012373453318334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110</v>
      </c>
      <c r="G17">
        <f t="shared" si="5"/>
        <v>35.6</v>
      </c>
      <c r="H17" s="112"/>
      <c r="I17">
        <f>BRPL_EOD!AA17+BRPL_EOD!AB17</f>
        <v>14.48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35.56</v>
      </c>
      <c r="O17" s="112">
        <f t="shared" si="1"/>
        <v>3.9999999999999147E-2</v>
      </c>
      <c r="P17">
        <v>14.4962879640045</v>
      </c>
      <c r="Q17">
        <v>8.0089988751406072</v>
      </c>
      <c r="R17">
        <v>0</v>
      </c>
      <c r="S17">
        <v>2.0823397075365579</v>
      </c>
      <c r="T17">
        <v>11.012373453318334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110</v>
      </c>
      <c r="G18">
        <f t="shared" si="5"/>
        <v>35.6</v>
      </c>
      <c r="H18" s="112"/>
      <c r="I18">
        <f>BRPL_EOD!AA18+BRPL_EOD!AB18</f>
        <v>14.48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35.56</v>
      </c>
      <c r="O18" s="112">
        <f t="shared" si="1"/>
        <v>3.9999999999999147E-2</v>
      </c>
      <c r="P18">
        <v>14.4962879640045</v>
      </c>
      <c r="Q18">
        <v>8.0089988751406072</v>
      </c>
      <c r="R18">
        <v>0</v>
      </c>
      <c r="S18">
        <v>2.0823397075365579</v>
      </c>
      <c r="T18">
        <v>11.012373453318334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110</v>
      </c>
      <c r="G19">
        <f t="shared" si="5"/>
        <v>35.6</v>
      </c>
      <c r="H19" s="112"/>
      <c r="I19">
        <f>BRPL_EOD!AA19+BRPL_EOD!AB19</f>
        <v>14.48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35.56</v>
      </c>
      <c r="O19" s="112">
        <f t="shared" si="1"/>
        <v>3.9999999999999147E-2</v>
      </c>
      <c r="P19">
        <v>14.4962879640045</v>
      </c>
      <c r="Q19">
        <v>8.0089988751406072</v>
      </c>
      <c r="R19">
        <v>0</v>
      </c>
      <c r="S19">
        <v>2.0823397075365579</v>
      </c>
      <c r="T19">
        <v>11.012373453318334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110</v>
      </c>
      <c r="G20">
        <f t="shared" si="5"/>
        <v>35.6</v>
      </c>
      <c r="H20" s="112"/>
      <c r="I20">
        <f>BRPL_EOD!AA20+BRPL_EOD!AB20</f>
        <v>14.48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35.56</v>
      </c>
      <c r="O20" s="112">
        <f t="shared" si="1"/>
        <v>3.9999999999999147E-2</v>
      </c>
      <c r="P20">
        <v>14.4962879640045</v>
      </c>
      <c r="Q20">
        <v>8.0089988751406072</v>
      </c>
      <c r="R20">
        <v>0</v>
      </c>
      <c r="S20">
        <v>2.0823397075365579</v>
      </c>
      <c r="T20">
        <v>11.012373453318334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110</v>
      </c>
      <c r="G21">
        <f t="shared" si="5"/>
        <v>35.6</v>
      </c>
      <c r="H21" s="112"/>
      <c r="I21">
        <f>BRPL_EOD!AA21+BRPL_EOD!AB21</f>
        <v>14.48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35.56</v>
      </c>
      <c r="O21" s="112">
        <f t="shared" si="1"/>
        <v>3.9999999999999147E-2</v>
      </c>
      <c r="P21">
        <v>14.4962879640045</v>
      </c>
      <c r="Q21">
        <v>8.0089988751406072</v>
      </c>
      <c r="R21">
        <v>0</v>
      </c>
      <c r="S21">
        <v>2.0823397075365579</v>
      </c>
      <c r="T21">
        <v>11.012373453318334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110</v>
      </c>
      <c r="G22">
        <f t="shared" si="5"/>
        <v>35.6</v>
      </c>
      <c r="H22" s="112"/>
      <c r="I22">
        <f>BRPL_EOD!AA22+BRPL_EOD!AB22</f>
        <v>14.48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35.56</v>
      </c>
      <c r="O22" s="112">
        <f t="shared" si="1"/>
        <v>3.9999999999999147E-2</v>
      </c>
      <c r="P22">
        <v>14.4962879640045</v>
      </c>
      <c r="Q22">
        <v>8.0089988751406072</v>
      </c>
      <c r="R22">
        <v>0</v>
      </c>
      <c r="S22">
        <v>2.0823397075365579</v>
      </c>
      <c r="T22">
        <v>11.012373453318334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110</v>
      </c>
      <c r="G23">
        <f t="shared" si="5"/>
        <v>35.6</v>
      </c>
      <c r="H23" s="112"/>
      <c r="I23">
        <f>BRPL_EOD!AA23+BRPL_EOD!AB23</f>
        <v>14.48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35.56</v>
      </c>
      <c r="O23" s="112">
        <f t="shared" si="1"/>
        <v>3.9999999999999147E-2</v>
      </c>
      <c r="P23">
        <v>14.4962879640045</v>
      </c>
      <c r="Q23">
        <v>8.0089988751406072</v>
      </c>
      <c r="R23">
        <v>0</v>
      </c>
      <c r="S23">
        <v>2.0823397075365579</v>
      </c>
      <c r="T23">
        <v>11.012373453318334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110</v>
      </c>
      <c r="G24">
        <f t="shared" si="5"/>
        <v>35.6</v>
      </c>
      <c r="H24" s="112"/>
      <c r="I24">
        <f>BRPL_EOD!AA24+BRPL_EOD!AB24</f>
        <v>14.48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35.56</v>
      </c>
      <c r="O24" s="112">
        <f t="shared" si="1"/>
        <v>3.9999999999999147E-2</v>
      </c>
      <c r="P24">
        <v>14.4962879640045</v>
      </c>
      <c r="Q24">
        <v>8.0089988751406072</v>
      </c>
      <c r="R24">
        <v>0</v>
      </c>
      <c r="S24">
        <v>2.0823397075365579</v>
      </c>
      <c r="T24">
        <v>11.012373453318334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110</v>
      </c>
      <c r="G25">
        <f t="shared" si="5"/>
        <v>35.6</v>
      </c>
      <c r="H25" s="112"/>
      <c r="I25">
        <f>BRPL_EOD!AA25+BRPL_EOD!AB25</f>
        <v>14.48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35.56</v>
      </c>
      <c r="O25" s="112">
        <f t="shared" si="1"/>
        <v>3.9999999999999147E-2</v>
      </c>
      <c r="P25">
        <v>14.4962879640045</v>
      </c>
      <c r="Q25">
        <v>8.0089988751406072</v>
      </c>
      <c r="R25">
        <v>0</v>
      </c>
      <c r="S25">
        <v>2.0823397075365579</v>
      </c>
      <c r="T25">
        <v>11.012373453318334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110</v>
      </c>
      <c r="G26">
        <f t="shared" si="5"/>
        <v>35.6</v>
      </c>
      <c r="H26" s="112"/>
      <c r="I26">
        <f>BRPL_EOD!AA26+BRPL_EOD!AB26</f>
        <v>14.48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35.56</v>
      </c>
      <c r="O26" s="112">
        <f t="shared" si="1"/>
        <v>3.9999999999999147E-2</v>
      </c>
      <c r="P26">
        <v>14.4962879640045</v>
      </c>
      <c r="Q26">
        <v>8.0089988751406072</v>
      </c>
      <c r="R26">
        <v>0</v>
      </c>
      <c r="S26">
        <v>2.0823397075365579</v>
      </c>
      <c r="T26">
        <v>11.012373453318334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110</v>
      </c>
      <c r="G27">
        <f t="shared" si="5"/>
        <v>35.6</v>
      </c>
      <c r="H27" s="112"/>
      <c r="I27">
        <f>BRPL_EOD!AA27+BRPL_EOD!AB27</f>
        <v>14.48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35.56</v>
      </c>
      <c r="O27" s="112">
        <f t="shared" si="1"/>
        <v>3.9999999999999147E-2</v>
      </c>
      <c r="P27">
        <v>14.4962879640045</v>
      </c>
      <c r="Q27">
        <v>8.0089988751406072</v>
      </c>
      <c r="R27">
        <v>0</v>
      </c>
      <c r="S27">
        <v>2.0823397075365579</v>
      </c>
      <c r="T27">
        <v>11.012373453318334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110</v>
      </c>
      <c r="G28">
        <f t="shared" si="5"/>
        <v>35.6</v>
      </c>
      <c r="H28" s="112"/>
      <c r="I28">
        <f>BRPL_EOD!AA28+BRPL_EOD!AB28</f>
        <v>14.48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35.56</v>
      </c>
      <c r="O28" s="112">
        <f t="shared" si="1"/>
        <v>3.9999999999999147E-2</v>
      </c>
      <c r="P28">
        <v>14.4962879640045</v>
      </c>
      <c r="Q28">
        <v>8.0089988751406072</v>
      </c>
      <c r="R28">
        <v>0</v>
      </c>
      <c r="S28">
        <v>2.0823397075365579</v>
      </c>
      <c r="T28">
        <v>11.012373453318334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110</v>
      </c>
      <c r="G29">
        <f t="shared" si="5"/>
        <v>34.6</v>
      </c>
      <c r="H29" s="112"/>
      <c r="I29">
        <f>BRPL_EOD!AA29+BRPL_EOD!AB29</f>
        <v>13.48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34.56</v>
      </c>
      <c r="O29" s="112">
        <f t="shared" si="1"/>
        <v>3.9999999999999147E-2</v>
      </c>
      <c r="P29">
        <v>13.495601851851852</v>
      </c>
      <c r="Q29">
        <v>8.0092592592592595</v>
      </c>
      <c r="R29">
        <v>0</v>
      </c>
      <c r="S29">
        <v>2.0824074074074073</v>
      </c>
      <c r="T29">
        <v>11.012731481481481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110</v>
      </c>
      <c r="G30">
        <f t="shared" si="5"/>
        <v>34.6</v>
      </c>
      <c r="H30" s="112"/>
      <c r="I30">
        <f>BRPL_EOD!AA30+BRPL_EOD!AB30</f>
        <v>13.48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34.56</v>
      </c>
      <c r="O30" s="112">
        <f t="shared" si="1"/>
        <v>3.9999999999999147E-2</v>
      </c>
      <c r="P30">
        <v>13.495601851851852</v>
      </c>
      <c r="Q30">
        <v>8.0092592592592595</v>
      </c>
      <c r="R30">
        <v>0</v>
      </c>
      <c r="S30">
        <v>2.0824074074074073</v>
      </c>
      <c r="T30">
        <v>11.012731481481481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110</v>
      </c>
      <c r="G31">
        <f t="shared" si="5"/>
        <v>34.6</v>
      </c>
      <c r="H31" s="112"/>
      <c r="I31">
        <f>BRPL_EOD!AA31+BRPL_EOD!AB31</f>
        <v>13.48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34.56</v>
      </c>
      <c r="O31" s="112">
        <f t="shared" si="1"/>
        <v>3.9999999999999147E-2</v>
      </c>
      <c r="P31">
        <v>13.495601851851852</v>
      </c>
      <c r="Q31">
        <v>8.0092592592592595</v>
      </c>
      <c r="R31">
        <v>0</v>
      </c>
      <c r="S31">
        <v>2.0824074074074073</v>
      </c>
      <c r="T31">
        <v>11.012731481481481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30</v>
      </c>
      <c r="D32">
        <f>GT!M32</f>
        <v>34.6</v>
      </c>
      <c r="E32">
        <f>GT!N32</f>
        <v>0</v>
      </c>
      <c r="F32">
        <f t="shared" si="4"/>
        <v>110</v>
      </c>
      <c r="G32">
        <f t="shared" si="5"/>
        <v>34.6</v>
      </c>
      <c r="H32" s="112"/>
      <c r="I32">
        <f>BRPL_EOD!AA32+BRPL_EOD!AB32</f>
        <v>13.48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34.56</v>
      </c>
      <c r="O32" s="112">
        <f t="shared" si="1"/>
        <v>3.9999999999999147E-2</v>
      </c>
      <c r="P32">
        <v>13.495601851851852</v>
      </c>
      <c r="Q32">
        <v>8.0092592592592595</v>
      </c>
      <c r="R32">
        <v>0</v>
      </c>
      <c r="S32">
        <v>2.0824074074074073</v>
      </c>
      <c r="T32">
        <v>11.012731481481481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110</v>
      </c>
      <c r="G33">
        <f t="shared" si="5"/>
        <v>34.6</v>
      </c>
      <c r="H33" s="112"/>
      <c r="I33">
        <f>BRPL_EOD!AA33+BRPL_EOD!AB33</f>
        <v>13.48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34.56</v>
      </c>
      <c r="O33" s="112">
        <f t="shared" si="1"/>
        <v>3.9999999999999147E-2</v>
      </c>
      <c r="P33">
        <v>13.495601851851852</v>
      </c>
      <c r="Q33">
        <v>8.0092592592592595</v>
      </c>
      <c r="R33">
        <v>0</v>
      </c>
      <c r="S33">
        <v>2.0824074074074073</v>
      </c>
      <c r="T33">
        <v>11.012731481481481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110</v>
      </c>
      <c r="G34">
        <f t="shared" si="5"/>
        <v>34.6</v>
      </c>
      <c r="H34" s="112"/>
      <c r="I34">
        <f>BRPL_EOD!AA34+BRPL_EOD!AB34</f>
        <v>13.48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34.56</v>
      </c>
      <c r="O34" s="112">
        <f t="shared" si="1"/>
        <v>3.9999999999999147E-2</v>
      </c>
      <c r="P34">
        <v>13.495601851851852</v>
      </c>
      <c r="Q34">
        <v>8.0092592592592595</v>
      </c>
      <c r="R34">
        <v>0</v>
      </c>
      <c r="S34">
        <v>2.0824074074074073</v>
      </c>
      <c r="T34">
        <v>11.012731481481481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110</v>
      </c>
      <c r="G35">
        <f t="shared" si="5"/>
        <v>34.6</v>
      </c>
      <c r="H35" s="112"/>
      <c r="I35">
        <f>BRPL_EOD!AA35+BRPL_EOD!AB35</f>
        <v>13.48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34.56</v>
      </c>
      <c r="O35" s="112">
        <f t="shared" si="1"/>
        <v>3.9999999999999147E-2</v>
      </c>
      <c r="P35">
        <v>13.495601851851852</v>
      </c>
      <c r="Q35">
        <v>8.0092592592592595</v>
      </c>
      <c r="R35">
        <v>0</v>
      </c>
      <c r="S35">
        <v>2.0824074074074073</v>
      </c>
      <c r="T35">
        <v>11.012731481481481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110</v>
      </c>
      <c r="G36">
        <f t="shared" si="5"/>
        <v>34.6</v>
      </c>
      <c r="H36" s="112"/>
      <c r="I36">
        <f>BRPL_EOD!AA36+BRPL_EOD!AB36</f>
        <v>13.48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34.56</v>
      </c>
      <c r="O36" s="112">
        <f t="shared" si="1"/>
        <v>3.9999999999999147E-2</v>
      </c>
      <c r="P36">
        <v>13.495601851851852</v>
      </c>
      <c r="Q36">
        <v>8.0092592592592595</v>
      </c>
      <c r="R36">
        <v>0</v>
      </c>
      <c r="S36">
        <v>2.0824074074074073</v>
      </c>
      <c r="T36">
        <v>11.012731481481481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110</v>
      </c>
      <c r="G37">
        <f t="shared" si="5"/>
        <v>34.6</v>
      </c>
      <c r="H37" s="112"/>
      <c r="I37">
        <f>BRPL_EOD!AA37+BRPL_EOD!AB37</f>
        <v>13.48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34.56</v>
      </c>
      <c r="O37" s="112">
        <f t="shared" si="1"/>
        <v>3.9999999999999147E-2</v>
      </c>
      <c r="P37">
        <v>13.495601851851852</v>
      </c>
      <c r="Q37">
        <v>8.0092592592592595</v>
      </c>
      <c r="R37">
        <v>0</v>
      </c>
      <c r="S37">
        <v>2.0824074074074073</v>
      </c>
      <c r="T37">
        <v>11.012731481481481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110</v>
      </c>
      <c r="G38">
        <f t="shared" si="5"/>
        <v>34.6</v>
      </c>
      <c r="H38" s="112"/>
      <c r="I38">
        <f>BRPL_EOD!AA38+BRPL_EOD!AB38</f>
        <v>13.48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34.56</v>
      </c>
      <c r="O38" s="112">
        <f t="shared" si="1"/>
        <v>3.9999999999999147E-2</v>
      </c>
      <c r="P38">
        <v>13.495601851851852</v>
      </c>
      <c r="Q38">
        <v>8.0092592592592595</v>
      </c>
      <c r="R38">
        <v>0</v>
      </c>
      <c r="S38">
        <v>2.0824074074074073</v>
      </c>
      <c r="T38">
        <v>11.012731481481481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110</v>
      </c>
      <c r="G39">
        <f t="shared" si="5"/>
        <v>34.299999999999997</v>
      </c>
      <c r="H39" s="112"/>
      <c r="I39">
        <f>BRPL_EOD!AA39+BRPL_EOD!AB39</f>
        <v>13.48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34.56</v>
      </c>
      <c r="O39" s="112">
        <f t="shared" si="1"/>
        <v>-0.26000000000000512</v>
      </c>
      <c r="P39">
        <v>13.378587962962962</v>
      </c>
      <c r="Q39">
        <v>7.939814814814814</v>
      </c>
      <c r="R39">
        <v>0</v>
      </c>
      <c r="S39">
        <v>2.0643518518518515</v>
      </c>
      <c r="T39">
        <v>10.917245370370368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110</v>
      </c>
      <c r="G40">
        <f t="shared" si="5"/>
        <v>34.299999999999997</v>
      </c>
      <c r="H40" s="112"/>
      <c r="I40">
        <f>BRPL_EOD!AA40+BRPL_EOD!AB40</f>
        <v>13.48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34.56</v>
      </c>
      <c r="O40" s="112">
        <f t="shared" si="1"/>
        <v>-0.26000000000000512</v>
      </c>
      <c r="P40">
        <v>13.378587962962962</v>
      </c>
      <c r="Q40">
        <v>7.939814814814814</v>
      </c>
      <c r="R40">
        <v>0</v>
      </c>
      <c r="S40">
        <v>2.0643518518518515</v>
      </c>
      <c r="T40">
        <v>10.917245370370368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110</v>
      </c>
      <c r="G41">
        <f t="shared" si="5"/>
        <v>34.299999999999997</v>
      </c>
      <c r="H41" s="112"/>
      <c r="I41">
        <f>BRPL_EOD!AA41+BRPL_EOD!AB41</f>
        <v>13.48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34.56</v>
      </c>
      <c r="O41" s="112">
        <f t="shared" si="1"/>
        <v>-0.26000000000000512</v>
      </c>
      <c r="P41">
        <v>13.378587962962962</v>
      </c>
      <c r="Q41">
        <v>7.939814814814814</v>
      </c>
      <c r="R41">
        <v>0</v>
      </c>
      <c r="S41">
        <v>2.0643518518518515</v>
      </c>
      <c r="T41">
        <v>10.917245370370368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110</v>
      </c>
      <c r="G42">
        <f t="shared" si="5"/>
        <v>34.299999999999997</v>
      </c>
      <c r="H42" s="112"/>
      <c r="I42">
        <f>BRPL_EOD!AA42+BRPL_EOD!AB42</f>
        <v>13.48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34.56</v>
      </c>
      <c r="O42" s="112">
        <f t="shared" si="1"/>
        <v>-0.26000000000000512</v>
      </c>
      <c r="P42">
        <v>13.378587962962962</v>
      </c>
      <c r="Q42">
        <v>7.939814814814814</v>
      </c>
      <c r="R42">
        <v>0</v>
      </c>
      <c r="S42">
        <v>2.0643518518518515</v>
      </c>
      <c r="T42">
        <v>10.917245370370368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110</v>
      </c>
      <c r="G43">
        <f t="shared" si="5"/>
        <v>34.299999999999997</v>
      </c>
      <c r="H43" s="112"/>
      <c r="I43">
        <f>BRPL_EOD!AA43+BRPL_EOD!AB43</f>
        <v>13.48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34.56</v>
      </c>
      <c r="O43" s="112">
        <f t="shared" si="1"/>
        <v>-0.26000000000000512</v>
      </c>
      <c r="P43">
        <v>13.378587962962962</v>
      </c>
      <c r="Q43">
        <v>7.939814814814814</v>
      </c>
      <c r="R43">
        <v>0</v>
      </c>
      <c r="S43">
        <v>2.0643518518518515</v>
      </c>
      <c r="T43">
        <v>10.917245370370368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110</v>
      </c>
      <c r="G44">
        <f t="shared" si="5"/>
        <v>34.299999999999997</v>
      </c>
      <c r="H44" s="112"/>
      <c r="I44">
        <f>BRPL_EOD!AA44+BRPL_EOD!AB44</f>
        <v>13.48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34.56</v>
      </c>
      <c r="O44" s="112">
        <f t="shared" si="1"/>
        <v>-0.26000000000000512</v>
      </c>
      <c r="P44">
        <v>13.378587962962962</v>
      </c>
      <c r="Q44">
        <v>7.939814814814814</v>
      </c>
      <c r="R44">
        <v>0</v>
      </c>
      <c r="S44">
        <v>2.0643518518518515</v>
      </c>
      <c r="T44">
        <v>10.917245370370368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110</v>
      </c>
      <c r="G45">
        <f t="shared" si="5"/>
        <v>34.299999999999997</v>
      </c>
      <c r="H45" s="112"/>
      <c r="I45">
        <f>BRPL_EOD!AA45+BRPL_EOD!AB45</f>
        <v>13.48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34.56</v>
      </c>
      <c r="O45" s="112">
        <f t="shared" si="1"/>
        <v>-0.26000000000000512</v>
      </c>
      <c r="P45">
        <v>13.378587962962962</v>
      </c>
      <c r="Q45">
        <v>7.939814814814814</v>
      </c>
      <c r="R45">
        <v>0</v>
      </c>
      <c r="S45">
        <v>2.0643518518518515</v>
      </c>
      <c r="T45">
        <v>10.917245370370368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110</v>
      </c>
      <c r="G46">
        <f t="shared" si="5"/>
        <v>34.299999999999997</v>
      </c>
      <c r="H46" s="112"/>
      <c r="I46">
        <f>BRPL_EOD!AA46+BRPL_EOD!AB46</f>
        <v>13.48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34.56</v>
      </c>
      <c r="O46" s="112">
        <f t="shared" si="1"/>
        <v>-0.26000000000000512</v>
      </c>
      <c r="P46">
        <v>13.378587962962962</v>
      </c>
      <c r="Q46">
        <v>7.939814814814814</v>
      </c>
      <c r="R46">
        <v>0</v>
      </c>
      <c r="S46">
        <v>2.0643518518518515</v>
      </c>
      <c r="T46">
        <v>10.917245370370368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110</v>
      </c>
      <c r="G47">
        <f t="shared" si="5"/>
        <v>34.299999999999997</v>
      </c>
      <c r="H47" s="112"/>
      <c r="I47">
        <f>BRPL_EOD!AA47+BRPL_EOD!AB47</f>
        <v>13.48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34.56</v>
      </c>
      <c r="O47" s="112">
        <f t="shared" si="1"/>
        <v>-0.26000000000000512</v>
      </c>
      <c r="P47">
        <v>13.378587962962962</v>
      </c>
      <c r="Q47">
        <v>7.939814814814814</v>
      </c>
      <c r="R47">
        <v>0</v>
      </c>
      <c r="S47">
        <v>2.0643518518518515</v>
      </c>
      <c r="T47">
        <v>10.917245370370368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110</v>
      </c>
      <c r="G48">
        <f t="shared" si="5"/>
        <v>34.299999999999997</v>
      </c>
      <c r="H48" s="112"/>
      <c r="I48">
        <f>BRPL_EOD!AA48+BRPL_EOD!AB48</f>
        <v>13.48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34.56</v>
      </c>
      <c r="O48" s="112">
        <f t="shared" si="1"/>
        <v>-0.26000000000000512</v>
      </c>
      <c r="P48">
        <v>13.378587962962962</v>
      </c>
      <c r="Q48">
        <v>7.939814814814814</v>
      </c>
      <c r="R48">
        <v>0</v>
      </c>
      <c r="S48">
        <v>2.0643518518518515</v>
      </c>
      <c r="T48">
        <v>10.917245370370368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110</v>
      </c>
      <c r="G49">
        <f t="shared" si="5"/>
        <v>34.299999999999997</v>
      </c>
      <c r="H49" s="112"/>
      <c r="I49">
        <f>BRPL_EOD!AA49+BRPL_EOD!AB49</f>
        <v>13.48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34.56</v>
      </c>
      <c r="O49" s="112">
        <f t="shared" si="1"/>
        <v>-0.26000000000000512</v>
      </c>
      <c r="P49">
        <v>13.378587962962962</v>
      </c>
      <c r="Q49">
        <v>7.939814814814814</v>
      </c>
      <c r="R49">
        <v>0</v>
      </c>
      <c r="S49">
        <v>2.0643518518518515</v>
      </c>
      <c r="T49">
        <v>10.917245370370368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110</v>
      </c>
      <c r="G50">
        <f t="shared" si="5"/>
        <v>34.299999999999997</v>
      </c>
      <c r="H50" s="112"/>
      <c r="I50">
        <f>BRPL_EOD!AA50+BRPL_EOD!AB50</f>
        <v>13.48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34.56</v>
      </c>
      <c r="O50" s="112">
        <f t="shared" si="1"/>
        <v>-0.26000000000000512</v>
      </c>
      <c r="P50">
        <v>13.378587962962962</v>
      </c>
      <c r="Q50">
        <v>7.939814814814814</v>
      </c>
      <c r="R50">
        <v>0</v>
      </c>
      <c r="S50">
        <v>2.0643518518518515</v>
      </c>
      <c r="T50">
        <v>10.917245370370368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110</v>
      </c>
      <c r="G51">
        <f t="shared" si="5"/>
        <v>34.299999999999997</v>
      </c>
      <c r="H51" s="112"/>
      <c r="I51">
        <f>BRPL_EOD!AA51+BRPL_EOD!AB51</f>
        <v>13.48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34.56</v>
      </c>
      <c r="O51" s="112">
        <f t="shared" si="1"/>
        <v>-0.26000000000000512</v>
      </c>
      <c r="P51">
        <v>13.378587962962962</v>
      </c>
      <c r="Q51">
        <v>7.939814814814814</v>
      </c>
      <c r="R51">
        <v>0</v>
      </c>
      <c r="S51">
        <v>2.0643518518518515</v>
      </c>
      <c r="T51">
        <v>10.917245370370368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110</v>
      </c>
      <c r="G52">
        <f t="shared" si="5"/>
        <v>34.299999999999997</v>
      </c>
      <c r="H52" s="112"/>
      <c r="I52">
        <f>BRPL_EOD!AA52+BRPL_EOD!AB52</f>
        <v>13.48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34.56</v>
      </c>
      <c r="O52" s="112">
        <f t="shared" si="1"/>
        <v>-0.26000000000000512</v>
      </c>
      <c r="P52">
        <v>13.378587962962962</v>
      </c>
      <c r="Q52">
        <v>7.939814814814814</v>
      </c>
      <c r="R52">
        <v>0</v>
      </c>
      <c r="S52">
        <v>2.0643518518518515</v>
      </c>
      <c r="T52">
        <v>10.917245370370368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110</v>
      </c>
      <c r="G53">
        <f t="shared" si="5"/>
        <v>34.299999999999997</v>
      </c>
      <c r="H53" s="112"/>
      <c r="I53">
        <f>BRPL_EOD!AA53+BRPL_EOD!AB53</f>
        <v>13.48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34.56</v>
      </c>
      <c r="O53" s="112">
        <f t="shared" si="1"/>
        <v>-0.26000000000000512</v>
      </c>
      <c r="P53">
        <v>13.378587962962962</v>
      </c>
      <c r="Q53">
        <v>7.939814814814814</v>
      </c>
      <c r="R53">
        <v>0</v>
      </c>
      <c r="S53">
        <v>2.0643518518518515</v>
      </c>
      <c r="T53">
        <v>10.917245370370368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110</v>
      </c>
      <c r="G54">
        <f t="shared" si="5"/>
        <v>34.299999999999997</v>
      </c>
      <c r="H54" s="112"/>
      <c r="I54">
        <f>BRPL_EOD!AA54+BRPL_EOD!AB54</f>
        <v>13.48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34.56</v>
      </c>
      <c r="O54" s="112">
        <f t="shared" si="1"/>
        <v>-0.26000000000000512</v>
      </c>
      <c r="P54">
        <v>13.378587962962962</v>
      </c>
      <c r="Q54">
        <v>7.939814814814814</v>
      </c>
      <c r="R54">
        <v>0</v>
      </c>
      <c r="S54">
        <v>2.0643518518518515</v>
      </c>
      <c r="T54">
        <v>10.917245370370368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110</v>
      </c>
      <c r="G55">
        <f t="shared" si="5"/>
        <v>34.299999999999997</v>
      </c>
      <c r="H55" s="112"/>
      <c r="I55">
        <f>BRPL_EOD!AA55+BRPL_EOD!AB55</f>
        <v>13.48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34.56</v>
      </c>
      <c r="O55" s="112">
        <f t="shared" si="1"/>
        <v>-0.26000000000000512</v>
      </c>
      <c r="P55">
        <v>13.378587962962962</v>
      </c>
      <c r="Q55">
        <v>7.939814814814814</v>
      </c>
      <c r="R55">
        <v>0</v>
      </c>
      <c r="S55">
        <v>2.0643518518518515</v>
      </c>
      <c r="T55">
        <v>10.917245370370368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110</v>
      </c>
      <c r="G56">
        <f t="shared" si="5"/>
        <v>34.299999999999997</v>
      </c>
      <c r="H56" s="112"/>
      <c r="I56">
        <f>BRPL_EOD!AA56+BRPL_EOD!AB56</f>
        <v>13.48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34.56</v>
      </c>
      <c r="O56" s="112">
        <f t="shared" si="1"/>
        <v>-0.26000000000000512</v>
      </c>
      <c r="P56">
        <v>13.378587962962962</v>
      </c>
      <c r="Q56">
        <v>7.939814814814814</v>
      </c>
      <c r="R56">
        <v>0</v>
      </c>
      <c r="S56">
        <v>2.0643518518518515</v>
      </c>
      <c r="T56">
        <v>10.917245370370368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110</v>
      </c>
      <c r="G57">
        <f t="shared" si="5"/>
        <v>34.299999999999997</v>
      </c>
      <c r="H57" s="112"/>
      <c r="I57">
        <f>BRPL_EOD!AA57+BRPL_EOD!AB57</f>
        <v>13.48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34.56</v>
      </c>
      <c r="O57" s="112">
        <f t="shared" si="1"/>
        <v>-0.26000000000000512</v>
      </c>
      <c r="P57">
        <v>13.378587962962962</v>
      </c>
      <c r="Q57">
        <v>7.939814814814814</v>
      </c>
      <c r="R57">
        <v>0</v>
      </c>
      <c r="S57">
        <v>2.0643518518518515</v>
      </c>
      <c r="T57">
        <v>10.917245370370368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110</v>
      </c>
      <c r="G58">
        <f t="shared" si="5"/>
        <v>34.299999999999997</v>
      </c>
      <c r="H58" s="112"/>
      <c r="I58">
        <f>BRPL_EOD!AA58+BRPL_EOD!AB58</f>
        <v>13.48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34.56</v>
      </c>
      <c r="O58" s="112">
        <f t="shared" si="1"/>
        <v>-0.26000000000000512</v>
      </c>
      <c r="P58">
        <v>13.378587962962962</v>
      </c>
      <c r="Q58">
        <v>7.939814814814814</v>
      </c>
      <c r="R58">
        <v>0</v>
      </c>
      <c r="S58">
        <v>2.0643518518518515</v>
      </c>
      <c r="T58">
        <v>10.917245370370368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110</v>
      </c>
      <c r="G59">
        <f t="shared" si="5"/>
        <v>33.299999999999997</v>
      </c>
      <c r="H59" s="112"/>
      <c r="I59">
        <f>BRPL_EOD!AA59+BRPL_EOD!AB59</f>
        <v>12.48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33.56</v>
      </c>
      <c r="O59" s="112">
        <f t="shared" si="1"/>
        <v>-0.26000000000000512</v>
      </c>
      <c r="P59">
        <v>12.383313468414778</v>
      </c>
      <c r="Q59">
        <v>7.9380214541120369</v>
      </c>
      <c r="R59">
        <v>0</v>
      </c>
      <c r="S59">
        <v>2.0638855780691299</v>
      </c>
      <c r="T59">
        <v>10.91477949940405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110</v>
      </c>
      <c r="G60">
        <f t="shared" si="5"/>
        <v>33.299999999999997</v>
      </c>
      <c r="H60" s="112"/>
      <c r="I60">
        <f>BRPL_EOD!AA60+BRPL_EOD!AB60</f>
        <v>12.48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33.56</v>
      </c>
      <c r="O60" s="112">
        <f t="shared" si="1"/>
        <v>-0.26000000000000512</v>
      </c>
      <c r="P60">
        <v>12.383313468414778</v>
      </c>
      <c r="Q60">
        <v>7.9380214541120369</v>
      </c>
      <c r="R60">
        <v>0</v>
      </c>
      <c r="S60">
        <v>2.0638855780691299</v>
      </c>
      <c r="T60">
        <v>10.91477949940405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110</v>
      </c>
      <c r="G61">
        <f t="shared" si="5"/>
        <v>33.299999999999997</v>
      </c>
      <c r="H61" s="112"/>
      <c r="I61">
        <f>BRPL_EOD!AA61+BRPL_EOD!AB61</f>
        <v>12.48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33.56</v>
      </c>
      <c r="O61" s="112">
        <f t="shared" si="1"/>
        <v>-0.26000000000000512</v>
      </c>
      <c r="P61">
        <v>12.383313468414778</v>
      </c>
      <c r="Q61">
        <v>7.9380214541120369</v>
      </c>
      <c r="R61">
        <v>0</v>
      </c>
      <c r="S61">
        <v>2.0638855780691299</v>
      </c>
      <c r="T61">
        <v>10.91477949940405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110</v>
      </c>
      <c r="G62">
        <f t="shared" si="5"/>
        <v>33.299999999999997</v>
      </c>
      <c r="H62" s="112"/>
      <c r="I62">
        <f>BRPL_EOD!AA62+BRPL_EOD!AB62</f>
        <v>12.48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33.56</v>
      </c>
      <c r="O62" s="112">
        <f t="shared" si="1"/>
        <v>-0.26000000000000512</v>
      </c>
      <c r="P62">
        <v>12.383313468414778</v>
      </c>
      <c r="Q62">
        <v>7.9380214541120369</v>
      </c>
      <c r="R62">
        <v>0</v>
      </c>
      <c r="S62">
        <v>2.0638855780691299</v>
      </c>
      <c r="T62">
        <v>10.91477949940405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110</v>
      </c>
      <c r="G63">
        <f t="shared" si="5"/>
        <v>33.299999999999997</v>
      </c>
      <c r="H63" s="112"/>
      <c r="I63">
        <f>BRPL_EOD!AA63+BRPL_EOD!AB63</f>
        <v>12.48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33.56</v>
      </c>
      <c r="O63" s="112">
        <f t="shared" si="1"/>
        <v>-0.26000000000000512</v>
      </c>
      <c r="P63">
        <v>12.383313468414778</v>
      </c>
      <c r="Q63">
        <v>7.9380214541120369</v>
      </c>
      <c r="R63">
        <v>0</v>
      </c>
      <c r="S63">
        <v>2.0638855780691299</v>
      </c>
      <c r="T63">
        <v>10.91477949940405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110</v>
      </c>
      <c r="G64">
        <f t="shared" si="5"/>
        <v>33.299999999999997</v>
      </c>
      <c r="H64" s="112"/>
      <c r="I64">
        <f>BRPL_EOD!AA64+BRPL_EOD!AB64</f>
        <v>12.48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33.56</v>
      </c>
      <c r="O64" s="112">
        <f t="shared" si="1"/>
        <v>-0.26000000000000512</v>
      </c>
      <c r="P64">
        <v>12.383313468414778</v>
      </c>
      <c r="Q64">
        <v>7.9380214541120369</v>
      </c>
      <c r="R64">
        <v>0</v>
      </c>
      <c r="S64">
        <v>2.0638855780691299</v>
      </c>
      <c r="T64">
        <v>10.91477949940405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110</v>
      </c>
      <c r="G65">
        <f t="shared" si="5"/>
        <v>33.299999999999997</v>
      </c>
      <c r="H65" s="112"/>
      <c r="I65">
        <f>BRPL_EOD!AA65+BRPL_EOD!AB65</f>
        <v>12.48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33.56</v>
      </c>
      <c r="O65" s="112">
        <f t="shared" si="1"/>
        <v>-0.26000000000000512</v>
      </c>
      <c r="P65">
        <v>12.383313468414778</v>
      </c>
      <c r="Q65">
        <v>7.9380214541120369</v>
      </c>
      <c r="R65">
        <v>0</v>
      </c>
      <c r="S65">
        <v>2.0638855780691299</v>
      </c>
      <c r="T65">
        <v>10.91477949940405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110</v>
      </c>
      <c r="G66">
        <f t="shared" si="5"/>
        <v>33.299999999999997</v>
      </c>
      <c r="H66" s="112"/>
      <c r="I66">
        <f>BRPL_EOD!AA66+BRPL_EOD!AB66</f>
        <v>12.48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33.56</v>
      </c>
      <c r="O66" s="112">
        <f t="shared" si="1"/>
        <v>-0.26000000000000512</v>
      </c>
      <c r="P66">
        <v>12.383313468414778</v>
      </c>
      <c r="Q66">
        <v>7.9380214541120369</v>
      </c>
      <c r="R66">
        <v>0</v>
      </c>
      <c r="S66">
        <v>2.0638855780691299</v>
      </c>
      <c r="T66">
        <v>10.91477949940405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110</v>
      </c>
      <c r="G67">
        <f t="shared" si="5"/>
        <v>33.299999999999997</v>
      </c>
      <c r="H67" s="112"/>
      <c r="I67">
        <f>BRPL_EOD!AA67+BRPL_EOD!AB67</f>
        <v>12.48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33.56</v>
      </c>
      <c r="O67" s="112">
        <f t="shared" ref="O67:O98" si="7">G67-N67</f>
        <v>-0.26000000000000512</v>
      </c>
      <c r="P67">
        <v>12.383313468414778</v>
      </c>
      <c r="Q67">
        <v>7.9380214541120369</v>
      </c>
      <c r="R67">
        <v>0</v>
      </c>
      <c r="S67">
        <v>2.0638855780691299</v>
      </c>
      <c r="T67">
        <v>10.91477949940405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110</v>
      </c>
      <c r="G68">
        <f t="shared" ref="G68:G98" si="11">D68+E68-X68</f>
        <v>33.299999999999997</v>
      </c>
      <c r="H68" s="112"/>
      <c r="I68">
        <f>BRPL_EOD!AA68+BRPL_EOD!AB68</f>
        <v>12.48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33.56</v>
      </c>
      <c r="O68" s="112">
        <f t="shared" si="7"/>
        <v>-0.26000000000000512</v>
      </c>
      <c r="P68">
        <v>12.383313468414778</v>
      </c>
      <c r="Q68">
        <v>7.9380214541120369</v>
      </c>
      <c r="R68">
        <v>0</v>
      </c>
      <c r="S68">
        <v>2.0638855780691299</v>
      </c>
      <c r="T68">
        <v>10.91477949940405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110</v>
      </c>
      <c r="G69">
        <f t="shared" si="11"/>
        <v>33.299999999999997</v>
      </c>
      <c r="H69" s="112"/>
      <c r="I69">
        <f>BRPL_EOD!AA69+BRPL_EOD!AB69</f>
        <v>12.48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33.56</v>
      </c>
      <c r="O69" s="112">
        <f t="shared" si="7"/>
        <v>-0.26000000000000512</v>
      </c>
      <c r="P69">
        <v>12.383313468414778</v>
      </c>
      <c r="Q69">
        <v>7.9380214541120369</v>
      </c>
      <c r="R69">
        <v>0</v>
      </c>
      <c r="S69">
        <v>2.0638855780691299</v>
      </c>
      <c r="T69">
        <v>10.91477949940405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110</v>
      </c>
      <c r="G70">
        <f t="shared" si="11"/>
        <v>34.299999999999997</v>
      </c>
      <c r="H70" s="112"/>
      <c r="I70">
        <f>BRPL_EOD!AA70+BRPL_EOD!AB70</f>
        <v>13.48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34.56</v>
      </c>
      <c r="O70" s="112">
        <f t="shared" si="7"/>
        <v>-0.26000000000000512</v>
      </c>
      <c r="P70">
        <v>13.378587962962962</v>
      </c>
      <c r="Q70">
        <v>7.939814814814814</v>
      </c>
      <c r="R70">
        <v>0</v>
      </c>
      <c r="S70">
        <v>2.0643518518518515</v>
      </c>
      <c r="T70">
        <v>10.917245370370368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110</v>
      </c>
      <c r="G71">
        <f t="shared" si="11"/>
        <v>34.299999999999997</v>
      </c>
      <c r="H71" s="112"/>
      <c r="I71">
        <f>BRPL_EOD!AA71+BRPL_EOD!AB71</f>
        <v>13.48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34.56</v>
      </c>
      <c r="O71" s="112">
        <f t="shared" si="7"/>
        <v>-0.26000000000000512</v>
      </c>
      <c r="P71">
        <v>13.378587962962962</v>
      </c>
      <c r="Q71">
        <v>7.939814814814814</v>
      </c>
      <c r="R71">
        <v>0</v>
      </c>
      <c r="S71">
        <v>2.0643518518518515</v>
      </c>
      <c r="T71">
        <v>10.917245370370368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110</v>
      </c>
      <c r="G72">
        <f t="shared" si="11"/>
        <v>34.299999999999997</v>
      </c>
      <c r="H72" s="112"/>
      <c r="I72">
        <f>BRPL_EOD!AA72+BRPL_EOD!AB72</f>
        <v>13.48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34.56</v>
      </c>
      <c r="O72" s="112">
        <f t="shared" si="7"/>
        <v>-0.26000000000000512</v>
      </c>
      <c r="P72">
        <v>13.378587962962962</v>
      </c>
      <c r="Q72">
        <v>7.939814814814814</v>
      </c>
      <c r="R72">
        <v>0</v>
      </c>
      <c r="S72">
        <v>2.0643518518518515</v>
      </c>
      <c r="T72">
        <v>10.917245370370368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30</v>
      </c>
      <c r="D73">
        <f>GT!M73</f>
        <v>34.299999999999997</v>
      </c>
      <c r="E73">
        <f>GT!N73</f>
        <v>0</v>
      </c>
      <c r="F73">
        <f t="shared" si="10"/>
        <v>110</v>
      </c>
      <c r="G73">
        <f t="shared" si="11"/>
        <v>34.299999999999997</v>
      </c>
      <c r="H73" s="112"/>
      <c r="I73">
        <f>BRPL_EOD!AA73+BRPL_EOD!AB73</f>
        <v>13.48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34.56</v>
      </c>
      <c r="O73" s="112">
        <f t="shared" si="7"/>
        <v>-0.26000000000000512</v>
      </c>
      <c r="P73">
        <v>13.378587962962962</v>
      </c>
      <c r="Q73">
        <v>7.939814814814814</v>
      </c>
      <c r="R73">
        <v>0</v>
      </c>
      <c r="S73">
        <v>2.0643518518518515</v>
      </c>
      <c r="T73">
        <v>10.917245370370368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30</v>
      </c>
      <c r="D74">
        <f>GT!M74</f>
        <v>34.299999999999997</v>
      </c>
      <c r="E74">
        <f>GT!N74</f>
        <v>0</v>
      </c>
      <c r="F74">
        <f t="shared" si="10"/>
        <v>110</v>
      </c>
      <c r="G74">
        <f t="shared" si="11"/>
        <v>34.299999999999997</v>
      </c>
      <c r="H74" s="112"/>
      <c r="I74">
        <f>BRPL_EOD!AA74+BRPL_EOD!AB74</f>
        <v>13.48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34.56</v>
      </c>
      <c r="O74" s="112">
        <f t="shared" si="7"/>
        <v>-0.26000000000000512</v>
      </c>
      <c r="P74">
        <v>13.378587962962962</v>
      </c>
      <c r="Q74">
        <v>7.939814814814814</v>
      </c>
      <c r="R74">
        <v>0</v>
      </c>
      <c r="S74">
        <v>2.0643518518518515</v>
      </c>
      <c r="T74">
        <v>10.917245370370368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30</v>
      </c>
      <c r="D75">
        <f>GT!M75</f>
        <v>34.6</v>
      </c>
      <c r="E75">
        <f>GT!N75</f>
        <v>0</v>
      </c>
      <c r="F75">
        <f t="shared" si="10"/>
        <v>110</v>
      </c>
      <c r="G75">
        <f t="shared" si="11"/>
        <v>34.6</v>
      </c>
      <c r="H75" s="112"/>
      <c r="I75">
        <f>BRPL_EOD!AA75+BRPL_EOD!AB75</f>
        <v>13.48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34.56</v>
      </c>
      <c r="O75" s="112">
        <f t="shared" si="7"/>
        <v>3.9999999999999147E-2</v>
      </c>
      <c r="P75">
        <v>13.495601851851852</v>
      </c>
      <c r="Q75">
        <v>8.0092592592592595</v>
      </c>
      <c r="R75">
        <v>0</v>
      </c>
      <c r="S75">
        <v>2.0824074074074073</v>
      </c>
      <c r="T75">
        <v>11.012731481481481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30</v>
      </c>
      <c r="D76">
        <f>GT!M76</f>
        <v>35.6</v>
      </c>
      <c r="E76">
        <f>GT!N76</f>
        <v>0</v>
      </c>
      <c r="F76">
        <f t="shared" si="10"/>
        <v>110</v>
      </c>
      <c r="G76">
        <f t="shared" si="11"/>
        <v>35.6</v>
      </c>
      <c r="H76" s="112"/>
      <c r="I76">
        <f>BRPL_EOD!AA76+BRPL_EOD!AB76</f>
        <v>14.48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35.56</v>
      </c>
      <c r="O76" s="112">
        <f t="shared" si="7"/>
        <v>3.9999999999999147E-2</v>
      </c>
      <c r="P76">
        <v>14.4962879640045</v>
      </c>
      <c r="Q76">
        <v>8.0089988751406072</v>
      </c>
      <c r="R76">
        <v>0</v>
      </c>
      <c r="S76">
        <v>2.0823397075365579</v>
      </c>
      <c r="T76">
        <v>11.012373453318334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30</v>
      </c>
      <c r="D77">
        <f>GT!M77</f>
        <v>35.6</v>
      </c>
      <c r="E77">
        <f>GT!N77</f>
        <v>0</v>
      </c>
      <c r="F77">
        <f t="shared" si="10"/>
        <v>110</v>
      </c>
      <c r="G77">
        <f t="shared" si="11"/>
        <v>35.6</v>
      </c>
      <c r="H77" s="112"/>
      <c r="I77">
        <f>BRPL_EOD!AA77+BRPL_EOD!AB77</f>
        <v>14.48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35.56</v>
      </c>
      <c r="O77" s="112">
        <f t="shared" si="7"/>
        <v>3.9999999999999147E-2</v>
      </c>
      <c r="P77">
        <v>14.4962879640045</v>
      </c>
      <c r="Q77">
        <v>8.0089988751406072</v>
      </c>
      <c r="R77">
        <v>0</v>
      </c>
      <c r="S77">
        <v>2.0823397075365579</v>
      </c>
      <c r="T77">
        <v>11.012373453318334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30</v>
      </c>
      <c r="D78">
        <f>GT!M78</f>
        <v>35.6</v>
      </c>
      <c r="E78">
        <f>GT!N78</f>
        <v>0</v>
      </c>
      <c r="F78">
        <f t="shared" si="10"/>
        <v>110</v>
      </c>
      <c r="G78">
        <f t="shared" si="11"/>
        <v>35.6</v>
      </c>
      <c r="H78" s="112"/>
      <c r="I78">
        <f>BRPL_EOD!AA78+BRPL_EOD!AB78</f>
        <v>14.48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35.56</v>
      </c>
      <c r="O78" s="112">
        <f t="shared" si="7"/>
        <v>3.9999999999999147E-2</v>
      </c>
      <c r="P78">
        <v>14.4962879640045</v>
      </c>
      <c r="Q78">
        <v>8.0089988751406072</v>
      </c>
      <c r="R78">
        <v>0</v>
      </c>
      <c r="S78">
        <v>2.0823397075365579</v>
      </c>
      <c r="T78">
        <v>11.012373453318334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30</v>
      </c>
      <c r="D79">
        <f>GT!M79</f>
        <v>35.6</v>
      </c>
      <c r="E79">
        <f>GT!N79</f>
        <v>0</v>
      </c>
      <c r="F79">
        <f t="shared" si="10"/>
        <v>110</v>
      </c>
      <c r="G79">
        <f t="shared" si="11"/>
        <v>35.6</v>
      </c>
      <c r="H79" s="112"/>
      <c r="I79">
        <f>BRPL_EOD!AA79+BRPL_EOD!AB79</f>
        <v>14.48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35.56</v>
      </c>
      <c r="O79" s="112">
        <f t="shared" si="7"/>
        <v>3.9999999999999147E-2</v>
      </c>
      <c r="P79">
        <v>14.4962879640045</v>
      </c>
      <c r="Q79">
        <v>8.0089988751406072</v>
      </c>
      <c r="R79">
        <v>0</v>
      </c>
      <c r="S79">
        <v>2.0823397075365579</v>
      </c>
      <c r="T79">
        <v>11.012373453318334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30</v>
      </c>
      <c r="D80">
        <f>GT!M80</f>
        <v>35.6</v>
      </c>
      <c r="E80">
        <f>GT!N80</f>
        <v>0</v>
      </c>
      <c r="F80">
        <f t="shared" si="10"/>
        <v>110</v>
      </c>
      <c r="G80">
        <f t="shared" si="11"/>
        <v>35.6</v>
      </c>
      <c r="H80" s="112"/>
      <c r="I80">
        <f>BRPL_EOD!AA80+BRPL_EOD!AB80</f>
        <v>14.48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35.56</v>
      </c>
      <c r="O80" s="112">
        <f t="shared" si="7"/>
        <v>3.9999999999999147E-2</v>
      </c>
      <c r="P80">
        <v>14.4962879640045</v>
      </c>
      <c r="Q80">
        <v>8.0089988751406072</v>
      </c>
      <c r="R80">
        <v>0</v>
      </c>
      <c r="S80">
        <v>2.0823397075365579</v>
      </c>
      <c r="T80">
        <v>11.012373453318334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30</v>
      </c>
      <c r="D81">
        <f>GT!M81</f>
        <v>35.6</v>
      </c>
      <c r="E81">
        <f>GT!N81</f>
        <v>0</v>
      </c>
      <c r="F81">
        <f t="shared" si="10"/>
        <v>110</v>
      </c>
      <c r="G81">
        <f t="shared" si="11"/>
        <v>35.6</v>
      </c>
      <c r="H81" s="112"/>
      <c r="I81">
        <f>BRPL_EOD!AA81+BRPL_EOD!AB81</f>
        <v>14.48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35.56</v>
      </c>
      <c r="O81" s="112">
        <f t="shared" si="7"/>
        <v>3.9999999999999147E-2</v>
      </c>
      <c r="P81">
        <v>14.4962879640045</v>
      </c>
      <c r="Q81">
        <v>8.0089988751406072</v>
      </c>
      <c r="R81">
        <v>0</v>
      </c>
      <c r="S81">
        <v>2.0823397075365579</v>
      </c>
      <c r="T81">
        <v>11.012373453318334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30</v>
      </c>
      <c r="D82">
        <f>GT!M82</f>
        <v>35.6</v>
      </c>
      <c r="E82">
        <f>GT!N82</f>
        <v>0</v>
      </c>
      <c r="F82">
        <f t="shared" si="10"/>
        <v>110</v>
      </c>
      <c r="G82">
        <f t="shared" si="11"/>
        <v>35.6</v>
      </c>
      <c r="H82" s="112"/>
      <c r="I82">
        <f>BRPL_EOD!AA82+BRPL_EOD!AB82</f>
        <v>14.48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35.56</v>
      </c>
      <c r="O82" s="112">
        <f t="shared" si="7"/>
        <v>3.9999999999999147E-2</v>
      </c>
      <c r="P82">
        <v>14.4962879640045</v>
      </c>
      <c r="Q82">
        <v>8.0089988751406072</v>
      </c>
      <c r="R82">
        <v>0</v>
      </c>
      <c r="S82">
        <v>2.0823397075365579</v>
      </c>
      <c r="T82">
        <v>11.012373453318334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110</v>
      </c>
      <c r="G83">
        <f t="shared" si="11"/>
        <v>35.6</v>
      </c>
      <c r="H83" s="112"/>
      <c r="I83">
        <f>BRPL_EOD!AA83+BRPL_EOD!AB83</f>
        <v>14.48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35.56</v>
      </c>
      <c r="O83" s="112">
        <f t="shared" si="7"/>
        <v>3.9999999999999147E-2</v>
      </c>
      <c r="P83">
        <v>14.4962879640045</v>
      </c>
      <c r="Q83">
        <v>8.0089988751406072</v>
      </c>
      <c r="R83">
        <v>0</v>
      </c>
      <c r="S83">
        <v>2.0823397075365579</v>
      </c>
      <c r="T83">
        <v>11.012373453318334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110</v>
      </c>
      <c r="G84">
        <f t="shared" si="11"/>
        <v>35.6</v>
      </c>
      <c r="H84" s="112"/>
      <c r="I84">
        <f>BRPL_EOD!AA84+BRPL_EOD!AB84</f>
        <v>14.48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35.56</v>
      </c>
      <c r="O84" s="112">
        <f t="shared" si="7"/>
        <v>3.9999999999999147E-2</v>
      </c>
      <c r="P84">
        <v>14.4962879640045</v>
      </c>
      <c r="Q84">
        <v>8.0089988751406072</v>
      </c>
      <c r="R84">
        <v>0</v>
      </c>
      <c r="S84">
        <v>2.0823397075365579</v>
      </c>
      <c r="T84">
        <v>11.012373453318334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110</v>
      </c>
      <c r="G85">
        <f t="shared" si="11"/>
        <v>35.6</v>
      </c>
      <c r="H85" s="112"/>
      <c r="I85">
        <f>BRPL_EOD!AA85+BRPL_EOD!AB85</f>
        <v>14.48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35.56</v>
      </c>
      <c r="O85" s="112">
        <f t="shared" si="7"/>
        <v>3.9999999999999147E-2</v>
      </c>
      <c r="P85">
        <v>14.4962879640045</v>
      </c>
      <c r="Q85">
        <v>8.0089988751406072</v>
      </c>
      <c r="R85">
        <v>0</v>
      </c>
      <c r="S85">
        <v>2.0823397075365579</v>
      </c>
      <c r="T85">
        <v>11.012373453318334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2"/>
      <c r="I86">
        <f>BRPL_EOD!AA86+BRPL_EOD!AB86</f>
        <v>14.48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35.56</v>
      </c>
      <c r="O86" s="112">
        <f t="shared" si="7"/>
        <v>3.9999999999999147E-2</v>
      </c>
      <c r="P86">
        <v>14.4962879640045</v>
      </c>
      <c r="Q86">
        <v>8.0089988751406072</v>
      </c>
      <c r="R86">
        <v>0</v>
      </c>
      <c r="S86">
        <v>2.0823397075365579</v>
      </c>
      <c r="T86">
        <v>11.012373453318334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80</v>
      </c>
      <c r="G87">
        <f t="shared" si="11"/>
        <v>36.6</v>
      </c>
      <c r="H87" s="112"/>
      <c r="I87">
        <f>BRPL_EOD!AA87+BRPL_EOD!AB87</f>
        <v>15.17</v>
      </c>
      <c r="J87">
        <f>BYPL_EOD!AA87+BYPL_EOD!AB87</f>
        <v>8.31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36.56</v>
      </c>
      <c r="O87" s="112">
        <f t="shared" si="7"/>
        <v>3.9999999999999147E-2</v>
      </c>
      <c r="P87">
        <v>15.186597374179431</v>
      </c>
      <c r="Q87">
        <v>8.3190919037199134</v>
      </c>
      <c r="R87">
        <v>0</v>
      </c>
      <c r="S87">
        <v>2.0822757111597374</v>
      </c>
      <c r="T87">
        <v>11.012035010940918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80</v>
      </c>
      <c r="G88">
        <f t="shared" si="11"/>
        <v>36.6</v>
      </c>
      <c r="H88" s="112"/>
      <c r="I88">
        <f>BRPL_EOD!AA88+BRPL_EOD!AB88</f>
        <v>15.17</v>
      </c>
      <c r="J88">
        <f>BYPL_EOD!AA88+BYPL_EOD!AB88</f>
        <v>8.31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36.56</v>
      </c>
      <c r="O88" s="112">
        <f t="shared" si="7"/>
        <v>3.9999999999999147E-2</v>
      </c>
      <c r="P88">
        <v>15.186597374179431</v>
      </c>
      <c r="Q88">
        <v>8.3190919037199134</v>
      </c>
      <c r="R88">
        <v>0</v>
      </c>
      <c r="S88">
        <v>2.0822757111597374</v>
      </c>
      <c r="T88">
        <v>11.012035010940918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80</v>
      </c>
      <c r="G89">
        <f t="shared" si="11"/>
        <v>36.6</v>
      </c>
      <c r="H89" s="112"/>
      <c r="I89">
        <f>BRPL_EOD!AA89+BRPL_EOD!AB89</f>
        <v>15.17</v>
      </c>
      <c r="J89">
        <f>BYPL_EOD!AA89+BYPL_EOD!AB89</f>
        <v>8.31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36.56</v>
      </c>
      <c r="O89" s="112">
        <f t="shared" si="7"/>
        <v>3.9999999999999147E-2</v>
      </c>
      <c r="P89">
        <v>15.186597374179431</v>
      </c>
      <c r="Q89">
        <v>8.3190919037199134</v>
      </c>
      <c r="R89">
        <v>0</v>
      </c>
      <c r="S89">
        <v>2.0822757111597374</v>
      </c>
      <c r="T89">
        <v>11.012035010940918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80</v>
      </c>
      <c r="G90">
        <f t="shared" si="11"/>
        <v>36.6</v>
      </c>
      <c r="H90" s="112"/>
      <c r="I90">
        <f>BRPL_EOD!AA90+BRPL_EOD!AB90</f>
        <v>15.17</v>
      </c>
      <c r="J90">
        <f>BYPL_EOD!AA90+BYPL_EOD!AB90</f>
        <v>8.31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36.56</v>
      </c>
      <c r="O90" s="112">
        <f t="shared" si="7"/>
        <v>3.9999999999999147E-2</v>
      </c>
      <c r="P90">
        <v>15.186597374179431</v>
      </c>
      <c r="Q90">
        <v>8.3190919037199134</v>
      </c>
      <c r="R90">
        <v>0</v>
      </c>
      <c r="S90">
        <v>2.0822757111597374</v>
      </c>
      <c r="T90">
        <v>11.012035010940918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80</v>
      </c>
      <c r="G91">
        <f t="shared" si="11"/>
        <v>36.6</v>
      </c>
      <c r="H91" s="112"/>
      <c r="I91">
        <f>BRPL_EOD!AA91+BRPL_EOD!AB91</f>
        <v>15.17</v>
      </c>
      <c r="J91">
        <f>BYPL_EOD!AA91+BYPL_EOD!AB91</f>
        <v>8.31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36.56</v>
      </c>
      <c r="O91" s="112">
        <f t="shared" si="7"/>
        <v>3.9999999999999147E-2</v>
      </c>
      <c r="P91">
        <v>15.186597374179431</v>
      </c>
      <c r="Q91">
        <v>8.3190919037199134</v>
      </c>
      <c r="R91">
        <v>0</v>
      </c>
      <c r="S91">
        <v>2.0822757111597374</v>
      </c>
      <c r="T91">
        <v>11.012035010940918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80</v>
      </c>
      <c r="G92">
        <f t="shared" si="11"/>
        <v>36.6</v>
      </c>
      <c r="H92" s="112"/>
      <c r="I92">
        <f>BRPL_EOD!AA92+BRPL_EOD!AB92</f>
        <v>15.17</v>
      </c>
      <c r="J92">
        <f>BYPL_EOD!AA92+BYPL_EOD!AB92</f>
        <v>8.31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36.56</v>
      </c>
      <c r="O92" s="112">
        <f t="shared" si="7"/>
        <v>3.9999999999999147E-2</v>
      </c>
      <c r="P92">
        <v>15.186597374179431</v>
      </c>
      <c r="Q92">
        <v>8.3190919037199134</v>
      </c>
      <c r="R92">
        <v>0</v>
      </c>
      <c r="S92">
        <v>2.0822757111597374</v>
      </c>
      <c r="T92">
        <v>11.012035010940918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80</v>
      </c>
      <c r="G93">
        <f t="shared" si="11"/>
        <v>36.6</v>
      </c>
      <c r="H93" s="112"/>
      <c r="I93">
        <f>BRPL_EOD!AA93+BRPL_EOD!AB93</f>
        <v>15.17</v>
      </c>
      <c r="J93">
        <f>BYPL_EOD!AA93+BYPL_EOD!AB93</f>
        <v>8.31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36.56</v>
      </c>
      <c r="O93" s="112">
        <f t="shared" si="7"/>
        <v>3.9999999999999147E-2</v>
      </c>
      <c r="P93">
        <v>15.186597374179431</v>
      </c>
      <c r="Q93">
        <v>8.3190919037199134</v>
      </c>
      <c r="R93">
        <v>0</v>
      </c>
      <c r="S93">
        <v>2.0822757111597374</v>
      </c>
      <c r="T93">
        <v>11.012035010940918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80</v>
      </c>
      <c r="G94">
        <f t="shared" si="11"/>
        <v>36.6</v>
      </c>
      <c r="H94" s="112"/>
      <c r="I94">
        <f>BRPL_EOD!AA94+BRPL_EOD!AB94</f>
        <v>15.17</v>
      </c>
      <c r="J94">
        <f>BYPL_EOD!AA94+BYPL_EOD!AB94</f>
        <v>8.31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36.56</v>
      </c>
      <c r="O94" s="112">
        <f t="shared" si="7"/>
        <v>3.9999999999999147E-2</v>
      </c>
      <c r="P94">
        <v>15.186597374179431</v>
      </c>
      <c r="Q94">
        <v>8.3190919037199134</v>
      </c>
      <c r="R94">
        <v>0</v>
      </c>
      <c r="S94">
        <v>2.0822757111597374</v>
      </c>
      <c r="T94">
        <v>11.012035010940918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80</v>
      </c>
      <c r="G95">
        <f t="shared" si="11"/>
        <v>36.6</v>
      </c>
      <c r="H95" s="112"/>
      <c r="I95">
        <f>BRPL_EOD!AA95+BRPL_EOD!AB95</f>
        <v>15.17</v>
      </c>
      <c r="J95">
        <f>BYPL_EOD!AA95+BYPL_EOD!AB95</f>
        <v>8.31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36.56</v>
      </c>
      <c r="O95" s="112">
        <f t="shared" si="7"/>
        <v>3.9999999999999147E-2</v>
      </c>
      <c r="P95">
        <v>15.186597374179431</v>
      </c>
      <c r="Q95">
        <v>8.3190919037199134</v>
      </c>
      <c r="R95">
        <v>0</v>
      </c>
      <c r="S95">
        <v>2.0822757111597374</v>
      </c>
      <c r="T95">
        <v>11.012035010940918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80</v>
      </c>
      <c r="G96">
        <f t="shared" si="11"/>
        <v>36.6</v>
      </c>
      <c r="H96" s="112"/>
      <c r="I96">
        <f>BRPL_EOD!AA96+BRPL_EOD!AB96</f>
        <v>15.17</v>
      </c>
      <c r="J96">
        <f>BYPL_EOD!AA96+BYPL_EOD!AB96</f>
        <v>8.31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36.56</v>
      </c>
      <c r="O96" s="112">
        <f t="shared" si="7"/>
        <v>3.9999999999999147E-2</v>
      </c>
      <c r="P96">
        <v>15.186597374179431</v>
      </c>
      <c r="Q96">
        <v>8.3190919037199134</v>
      </c>
      <c r="R96">
        <v>0</v>
      </c>
      <c r="S96">
        <v>2.0822757111597374</v>
      </c>
      <c r="T96">
        <v>11.012035010940918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80</v>
      </c>
      <c r="G97">
        <f t="shared" si="11"/>
        <v>36.6</v>
      </c>
      <c r="H97" s="112"/>
      <c r="I97">
        <f>BRPL_EOD!AA97+BRPL_EOD!AB97</f>
        <v>15.17</v>
      </c>
      <c r="J97">
        <f>BYPL_EOD!AA97+BYPL_EOD!AB97</f>
        <v>8.31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36.56</v>
      </c>
      <c r="O97" s="112">
        <f t="shared" si="7"/>
        <v>3.9999999999999147E-2</v>
      </c>
      <c r="P97">
        <v>15.186597374179431</v>
      </c>
      <c r="Q97">
        <v>8.3190919037199134</v>
      </c>
      <c r="R97">
        <v>0</v>
      </c>
      <c r="S97">
        <v>2.0822757111597374</v>
      </c>
      <c r="T97">
        <v>11.012035010940918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80</v>
      </c>
      <c r="G98">
        <f t="shared" si="11"/>
        <v>36.6</v>
      </c>
      <c r="H98" s="112"/>
      <c r="I98">
        <f>BRPL_EOD!AA98+BRPL_EOD!AB98</f>
        <v>15.17</v>
      </c>
      <c r="J98">
        <f>BYPL_EOD!AA98+BYPL_EOD!AB98</f>
        <v>8.31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36.56</v>
      </c>
      <c r="O98" s="112">
        <f t="shared" si="7"/>
        <v>3.9999999999999147E-2</v>
      </c>
      <c r="P98">
        <v>15.186597374179431</v>
      </c>
      <c r="Q98">
        <v>8.3190919037199134</v>
      </c>
      <c r="R98">
        <v>0</v>
      </c>
      <c r="S98">
        <v>2.0822757111597374</v>
      </c>
      <c r="T98">
        <v>11.012035010940918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0.62250000000000005</v>
      </c>
      <c r="D99" s="114">
        <f t="shared" si="12"/>
        <v>0.83719999999999972</v>
      </c>
      <c r="E99" s="114">
        <f t="shared" si="12"/>
        <v>0</v>
      </c>
      <c r="F99" s="114">
        <f t="shared" si="12"/>
        <v>2.5425</v>
      </c>
      <c r="G99" s="114">
        <f t="shared" si="12"/>
        <v>0.83719999999999972</v>
      </c>
      <c r="H99" s="114"/>
      <c r="I99" s="114">
        <f t="shared" si="12"/>
        <v>0.3320900000000005</v>
      </c>
      <c r="J99" s="114">
        <f t="shared" si="12"/>
        <v>0.19292999999999982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0.83893999999999891</v>
      </c>
      <c r="O99" s="114">
        <f t="shared" si="12"/>
        <v>-1.7400000000000588E-3</v>
      </c>
      <c r="P99" s="114">
        <f t="shared" si="12"/>
        <v>0.33143158935237366</v>
      </c>
      <c r="Q99" s="114">
        <f t="shared" si="12"/>
        <v>0.19252016101293012</v>
      </c>
      <c r="R99" s="114">
        <f t="shared" si="12"/>
        <v>0</v>
      </c>
      <c r="S99" s="114">
        <f t="shared" si="12"/>
        <v>4.9813177311939426E-2</v>
      </c>
      <c r="T99" s="114">
        <f t="shared" si="12"/>
        <v>0.26343507232275681</v>
      </c>
      <c r="U99" s="114">
        <f t="shared" si="12"/>
        <v>0.83719999999999972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99.96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99.956095465020894</v>
      </c>
      <c r="Q15">
        <v>57.597750087887192</v>
      </c>
      <c r="R15">
        <v>5.8397718839107844</v>
      </c>
      <c r="S15">
        <v>22.999101597593846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99.96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99.956095465020894</v>
      </c>
      <c r="Q16">
        <v>57.597750087887192</v>
      </c>
      <c r="R16">
        <v>5.8397718839107844</v>
      </c>
      <c r="S16">
        <v>22.999101597593846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99.96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99.956095465020894</v>
      </c>
      <c r="Q17">
        <v>57.597750087887192</v>
      </c>
      <c r="R17">
        <v>5.8397718839107844</v>
      </c>
      <c r="S17">
        <v>22.999101597593846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99.96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99.956095465020894</v>
      </c>
      <c r="Q18">
        <v>57.597750087887192</v>
      </c>
      <c r="R18">
        <v>5.8397718839107844</v>
      </c>
      <c r="S18">
        <v>22.999101597593846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99.96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99.956095465020894</v>
      </c>
      <c r="Q19">
        <v>57.597750087887192</v>
      </c>
      <c r="R19">
        <v>5.8397718839107844</v>
      </c>
      <c r="S19">
        <v>22.999101597593846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99.96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99.956095465020894</v>
      </c>
      <c r="Q20">
        <v>57.597750087887192</v>
      </c>
      <c r="R20">
        <v>5.8397718839107844</v>
      </c>
      <c r="S20">
        <v>22.999101597593846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99.96</v>
      </c>
      <c r="J21">
        <f>BYPL_EOD!AI21+BYPL_EOD!AJ21</f>
        <v>57.6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99.956095465020894</v>
      </c>
      <c r="Q21">
        <v>57.597750087887192</v>
      </c>
      <c r="R21">
        <v>5.8397718839107844</v>
      </c>
      <c r="S21">
        <v>22.999101597593846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99.96</v>
      </c>
      <c r="J22">
        <f>BYPL_EOD!AI22+BYPL_EOD!AJ22</f>
        <v>57.6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99.956095465020894</v>
      </c>
      <c r="Q22">
        <v>57.597750087887192</v>
      </c>
      <c r="R22">
        <v>5.8397718839107844</v>
      </c>
      <c r="S22">
        <v>22.999101597593846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</v>
      </c>
      <c r="E23">
        <f>BAWANA!AM23</f>
        <v>0</v>
      </c>
      <c r="F23">
        <f t="shared" si="4"/>
        <v>256</v>
      </c>
      <c r="G23">
        <f t="shared" si="5"/>
        <v>278.05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-9.9999999999909051E-3</v>
      </c>
      <c r="P23">
        <v>134.60515895849818</v>
      </c>
      <c r="Q23">
        <v>44.998381644249442</v>
      </c>
      <c r="R23">
        <v>5.8397899733870391</v>
      </c>
      <c r="S23">
        <v>22.999172840394159</v>
      </c>
      <c r="T23">
        <v>69.607496583471189</v>
      </c>
      <c r="U23" s="114">
        <f t="shared" si="2"/>
        <v>278.05</v>
      </c>
      <c r="V23" s="112">
        <f t="shared" si="3"/>
        <v>0</v>
      </c>
      <c r="Y23">
        <f>BAWANA!AW23+BAWANA!AX23</f>
        <v>9.9499999999999993</v>
      </c>
      <c r="Z23">
        <f>BAWANA!BD23+BAWANA!BE23</f>
        <v>32</v>
      </c>
      <c r="AA23">
        <f>BAWANA!X23+BAWANA!Y23</f>
        <v>9.9499999999999993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</v>
      </c>
      <c r="E24">
        <f>BAWANA!AM24</f>
        <v>0</v>
      </c>
      <c r="F24">
        <f t="shared" si="4"/>
        <v>256</v>
      </c>
      <c r="G24">
        <f t="shared" si="5"/>
        <v>278.05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-9.9999999999909051E-3</v>
      </c>
      <c r="P24">
        <v>134.60515895849818</v>
      </c>
      <c r="Q24">
        <v>44.998381644249442</v>
      </c>
      <c r="R24">
        <v>5.8397899733870391</v>
      </c>
      <c r="S24">
        <v>22.999172840394159</v>
      </c>
      <c r="T24">
        <v>69.607496583471189</v>
      </c>
      <c r="U24" s="114">
        <f t="shared" si="2"/>
        <v>278.05</v>
      </c>
      <c r="V24" s="112">
        <f t="shared" si="3"/>
        <v>0</v>
      </c>
      <c r="Y24">
        <f>BAWANA!AW24+BAWANA!AX24</f>
        <v>9.9499999999999993</v>
      </c>
      <c r="Z24">
        <f>BAWANA!BD24+BAWANA!BE24</f>
        <v>32</v>
      </c>
      <c r="AA24">
        <f>BAWANA!X24+BAWANA!Y24</f>
        <v>9.9499999999999993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</v>
      </c>
      <c r="E25">
        <f>BAWANA!AM25</f>
        <v>0</v>
      </c>
      <c r="F25">
        <f t="shared" si="4"/>
        <v>256</v>
      </c>
      <c r="G25">
        <f t="shared" si="5"/>
        <v>278.05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-9.9999999999909051E-3</v>
      </c>
      <c r="P25">
        <v>134.60515895849818</v>
      </c>
      <c r="Q25">
        <v>44.998381644249442</v>
      </c>
      <c r="R25">
        <v>5.8397899733870391</v>
      </c>
      <c r="S25">
        <v>22.999172840394159</v>
      </c>
      <c r="T25">
        <v>69.607496583471189</v>
      </c>
      <c r="U25" s="114">
        <f t="shared" si="2"/>
        <v>278.05</v>
      </c>
      <c r="V25" s="112">
        <f t="shared" si="3"/>
        <v>0</v>
      </c>
      <c r="Y25">
        <f>BAWANA!AW25+BAWANA!AX25</f>
        <v>9.9499999999999993</v>
      </c>
      <c r="Z25">
        <f>BAWANA!BD25+BAWANA!BE25</f>
        <v>32</v>
      </c>
      <c r="AA25">
        <f>BAWANA!X25+BAWANA!Y25</f>
        <v>9.9499999999999993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</v>
      </c>
      <c r="E26">
        <f>BAWANA!AM26</f>
        <v>0</v>
      </c>
      <c r="F26">
        <f t="shared" si="4"/>
        <v>256</v>
      </c>
      <c r="G26">
        <f t="shared" si="5"/>
        <v>278.05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-9.9999999999909051E-3</v>
      </c>
      <c r="P26">
        <v>134.60515895849818</v>
      </c>
      <c r="Q26">
        <v>44.998381644249442</v>
      </c>
      <c r="R26">
        <v>5.8397899733870391</v>
      </c>
      <c r="S26">
        <v>22.999172840394159</v>
      </c>
      <c r="T26">
        <v>69.607496583471189</v>
      </c>
      <c r="U26" s="114">
        <f t="shared" si="2"/>
        <v>278.05</v>
      </c>
      <c r="V26" s="112">
        <f t="shared" si="3"/>
        <v>0</v>
      </c>
      <c r="Y26">
        <f>BAWANA!AW26+BAWANA!AX26</f>
        <v>9.9499999999999993</v>
      </c>
      <c r="Z26">
        <f>BAWANA!BD26+BAWANA!BE26</f>
        <v>32</v>
      </c>
      <c r="AA26">
        <f>BAWANA!X26+BAWANA!Y26</f>
        <v>9.9499999999999993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</v>
      </c>
      <c r="E27">
        <f>BAWANA!AM27</f>
        <v>0</v>
      </c>
      <c r="F27">
        <f t="shared" si="4"/>
        <v>256</v>
      </c>
      <c r="G27">
        <f t="shared" si="5"/>
        <v>278.05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-9.9999999999909051E-3</v>
      </c>
      <c r="P27">
        <v>134.60515895849818</v>
      </c>
      <c r="Q27">
        <v>44.998381644249442</v>
      </c>
      <c r="R27">
        <v>5.8397899733870391</v>
      </c>
      <c r="S27">
        <v>22.999172840394159</v>
      </c>
      <c r="T27">
        <v>69.607496583471189</v>
      </c>
      <c r="U27" s="114">
        <f t="shared" si="2"/>
        <v>278.05</v>
      </c>
      <c r="V27" s="112">
        <f t="shared" si="3"/>
        <v>0</v>
      </c>
      <c r="Y27">
        <f>BAWANA!AW27+BAWANA!AX27</f>
        <v>9.9499999999999993</v>
      </c>
      <c r="Z27">
        <f>BAWANA!BD27+BAWANA!BE27</f>
        <v>32</v>
      </c>
      <c r="AA27">
        <f>BAWANA!X27+BAWANA!Y27</f>
        <v>9.9499999999999993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</v>
      </c>
      <c r="E28">
        <f>BAWANA!AM28</f>
        <v>0</v>
      </c>
      <c r="F28">
        <f t="shared" si="4"/>
        <v>256</v>
      </c>
      <c r="G28">
        <f t="shared" si="5"/>
        <v>278.05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-9.9999999999909051E-3</v>
      </c>
      <c r="P28">
        <v>134.60515895849818</v>
      </c>
      <c r="Q28">
        <v>44.998381644249442</v>
      </c>
      <c r="R28">
        <v>5.8397899733870391</v>
      </c>
      <c r="S28">
        <v>22.999172840394159</v>
      </c>
      <c r="T28">
        <v>69.607496583471189</v>
      </c>
      <c r="U28" s="114">
        <f t="shared" si="2"/>
        <v>278.05</v>
      </c>
      <c r="V28" s="112">
        <f t="shared" si="3"/>
        <v>0</v>
      </c>
      <c r="Y28">
        <f>BAWANA!AW28+BAWANA!AX28</f>
        <v>9.9499999999999993</v>
      </c>
      <c r="Z28">
        <f>BAWANA!BD28+BAWANA!BE28</f>
        <v>32</v>
      </c>
      <c r="AA28">
        <f>BAWANA!X28+BAWANA!Y28</f>
        <v>9.9499999999999993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</v>
      </c>
      <c r="E29">
        <f>BAWANA!AM29</f>
        <v>0</v>
      </c>
      <c r="F29">
        <f t="shared" si="4"/>
        <v>256</v>
      </c>
      <c r="G29">
        <f t="shared" si="5"/>
        <v>278.05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-9.9999999999909051E-3</v>
      </c>
      <c r="P29">
        <v>134.60515895849818</v>
      </c>
      <c r="Q29">
        <v>44.998381644249442</v>
      </c>
      <c r="R29">
        <v>5.8397899733870391</v>
      </c>
      <c r="S29">
        <v>22.999172840394159</v>
      </c>
      <c r="T29">
        <v>69.607496583471189</v>
      </c>
      <c r="U29" s="114">
        <f t="shared" si="2"/>
        <v>278.05</v>
      </c>
      <c r="V29" s="112">
        <f t="shared" si="3"/>
        <v>0</v>
      </c>
      <c r="Y29">
        <f>BAWANA!AW29+BAWANA!AX29</f>
        <v>9.9499999999999993</v>
      </c>
      <c r="Z29">
        <f>BAWANA!BD29+BAWANA!BE29</f>
        <v>32</v>
      </c>
      <c r="AA29">
        <f>BAWANA!X29+BAWANA!Y29</f>
        <v>9.9499999999999993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</v>
      </c>
      <c r="E30">
        <f>BAWANA!AM30</f>
        <v>0</v>
      </c>
      <c r="F30">
        <f t="shared" si="4"/>
        <v>256</v>
      </c>
      <c r="G30">
        <f t="shared" si="5"/>
        <v>278.05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-9.9999999999909051E-3</v>
      </c>
      <c r="P30">
        <v>134.60515895849818</v>
      </c>
      <c r="Q30">
        <v>44.998381644249442</v>
      </c>
      <c r="R30">
        <v>5.8397899733870391</v>
      </c>
      <c r="S30">
        <v>22.999172840394159</v>
      </c>
      <c r="T30">
        <v>69.607496583471189</v>
      </c>
      <c r="U30" s="114">
        <f t="shared" si="2"/>
        <v>278.05</v>
      </c>
      <c r="V30" s="112">
        <f t="shared" si="3"/>
        <v>0</v>
      </c>
      <c r="Y30">
        <f>BAWANA!AW30+BAWANA!AX30</f>
        <v>9.9499999999999993</v>
      </c>
      <c r="Z30">
        <f>BAWANA!BD30+BAWANA!BE30</f>
        <v>32</v>
      </c>
      <c r="AA30">
        <f>BAWANA!X30+BAWANA!Y30</f>
        <v>9.9499999999999993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</v>
      </c>
      <c r="E31">
        <f>BAWANA!AM31</f>
        <v>0</v>
      </c>
      <c r="F31">
        <f t="shared" si="4"/>
        <v>256</v>
      </c>
      <c r="G31">
        <f t="shared" si="5"/>
        <v>278.05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-9.9999999999909051E-3</v>
      </c>
      <c r="P31">
        <v>134.60515895849818</v>
      </c>
      <c r="Q31">
        <v>44.998381644249442</v>
      </c>
      <c r="R31">
        <v>5.8397899733870391</v>
      </c>
      <c r="S31">
        <v>22.999172840394159</v>
      </c>
      <c r="T31">
        <v>69.607496583471189</v>
      </c>
      <c r="U31" s="114">
        <f t="shared" si="2"/>
        <v>278.05</v>
      </c>
      <c r="V31" s="112">
        <f t="shared" si="3"/>
        <v>0</v>
      </c>
      <c r="Y31">
        <f>BAWANA!AW31+BAWANA!AX31</f>
        <v>9.9499999999999993</v>
      </c>
      <c r="Z31">
        <f>BAWANA!BD31+BAWANA!BE31</f>
        <v>32</v>
      </c>
      <c r="AA31">
        <f>BAWANA!X31+BAWANA!Y31</f>
        <v>9.9499999999999993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</v>
      </c>
      <c r="E32">
        <f>BAWANA!AM32</f>
        <v>0</v>
      </c>
      <c r="F32">
        <f t="shared" si="4"/>
        <v>256</v>
      </c>
      <c r="G32">
        <f t="shared" si="5"/>
        <v>278.05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-9.9999999999909051E-3</v>
      </c>
      <c r="P32">
        <v>134.60515895849818</v>
      </c>
      <c r="Q32">
        <v>44.998381644249442</v>
      </c>
      <c r="R32">
        <v>5.8397899733870391</v>
      </c>
      <c r="S32">
        <v>22.999172840394159</v>
      </c>
      <c r="T32">
        <v>69.607496583471189</v>
      </c>
      <c r="U32" s="114">
        <f t="shared" si="2"/>
        <v>278.05</v>
      </c>
      <c r="V32" s="112">
        <f t="shared" si="3"/>
        <v>0</v>
      </c>
      <c r="Y32">
        <f>BAWANA!AW32+BAWANA!AX32</f>
        <v>9.9499999999999993</v>
      </c>
      <c r="Z32">
        <f>BAWANA!BD32+BAWANA!BE32</f>
        <v>32</v>
      </c>
      <c r="AA32">
        <f>BAWANA!X32+BAWANA!Y32</f>
        <v>9.9499999999999993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19.05</v>
      </c>
      <c r="Z33">
        <f>BAWANA!BD33+BAWANA!BE33</f>
        <v>32</v>
      </c>
      <c r="AA33">
        <f>BAWANA!X33+BAWANA!Y33</f>
        <v>19.05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19.05</v>
      </c>
      <c r="Z34">
        <f>BAWANA!BD34+BAWANA!BE34</f>
        <v>32</v>
      </c>
      <c r="AA34">
        <f>BAWANA!X34+BAWANA!Y34</f>
        <v>19.05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268.95</v>
      </c>
      <c r="E35">
        <f>BAWANA!AM35</f>
        <v>0</v>
      </c>
      <c r="F35">
        <f t="shared" si="4"/>
        <v>256</v>
      </c>
      <c r="G35">
        <f t="shared" si="5"/>
        <v>268.95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13.9</v>
      </c>
      <c r="M35">
        <f>TPDDL_EOD!AI35+TPDDL_EOD!AJ35</f>
        <v>69.61</v>
      </c>
      <c r="N35">
        <f t="shared" si="0"/>
        <v>268.96000000000004</v>
      </c>
      <c r="O35" s="112">
        <f t="shared" si="1"/>
        <v>-1.0000000000047748E-2</v>
      </c>
      <c r="P35">
        <v>134.60499516656751</v>
      </c>
      <c r="Q35">
        <v>44.998326888756687</v>
      </c>
      <c r="R35">
        <v>5.8397828673408672</v>
      </c>
      <c r="S35">
        <v>13.899483194527065</v>
      </c>
      <c r="T35">
        <v>69.607411882807838</v>
      </c>
      <c r="U35" s="114">
        <f t="shared" si="2"/>
        <v>268.94999999999993</v>
      </c>
      <c r="V35" s="112">
        <f t="shared" si="3"/>
        <v>0</v>
      </c>
      <c r="Y35">
        <f>BAWANA!AW35+BAWANA!AX35</f>
        <v>19.05</v>
      </c>
      <c r="Z35">
        <f>BAWANA!BD35+BAWANA!BE35</f>
        <v>32</v>
      </c>
      <c r="AA35">
        <f>BAWANA!X35+BAWANA!Y35</f>
        <v>19.05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268.95</v>
      </c>
      <c r="E36">
        <f>BAWANA!AM36</f>
        <v>0</v>
      </c>
      <c r="F36">
        <f t="shared" si="4"/>
        <v>256</v>
      </c>
      <c r="G36">
        <f t="shared" si="5"/>
        <v>268.95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13.9</v>
      </c>
      <c r="M36">
        <f>TPDDL_EOD!AI36+TPDDL_EOD!AJ36</f>
        <v>69.61</v>
      </c>
      <c r="N36">
        <f t="shared" si="0"/>
        <v>268.96000000000004</v>
      </c>
      <c r="O36" s="112">
        <f t="shared" si="1"/>
        <v>-1.0000000000047748E-2</v>
      </c>
      <c r="P36">
        <v>134.60499516656751</v>
      </c>
      <c r="Q36">
        <v>44.998326888756687</v>
      </c>
      <c r="R36">
        <v>5.8397828673408672</v>
      </c>
      <c r="S36">
        <v>13.899483194527065</v>
      </c>
      <c r="T36">
        <v>69.607411882807838</v>
      </c>
      <c r="U36" s="114">
        <f t="shared" si="2"/>
        <v>268.94999999999993</v>
      </c>
      <c r="V36" s="112">
        <f t="shared" si="3"/>
        <v>0</v>
      </c>
      <c r="Y36">
        <f>BAWANA!AW36+BAWANA!AX36</f>
        <v>19.05</v>
      </c>
      <c r="Z36">
        <f>BAWANA!BD36+BAWANA!BE36</f>
        <v>32</v>
      </c>
      <c r="AA36">
        <f>BAWANA!X36+BAWANA!Y36</f>
        <v>19.05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268.95</v>
      </c>
      <c r="E37">
        <f>BAWANA!AM37</f>
        <v>0</v>
      </c>
      <c r="F37">
        <f t="shared" si="4"/>
        <v>256</v>
      </c>
      <c r="G37">
        <f t="shared" si="5"/>
        <v>268.95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13.9</v>
      </c>
      <c r="M37">
        <f>TPDDL_EOD!AI37+TPDDL_EOD!AJ37</f>
        <v>69.61</v>
      </c>
      <c r="N37">
        <f t="shared" si="0"/>
        <v>268.96000000000004</v>
      </c>
      <c r="O37" s="112">
        <f t="shared" si="1"/>
        <v>-1.0000000000047748E-2</v>
      </c>
      <c r="P37">
        <v>134.60499516656751</v>
      </c>
      <c r="Q37">
        <v>44.998326888756687</v>
      </c>
      <c r="R37">
        <v>5.8397828673408672</v>
      </c>
      <c r="S37">
        <v>13.899483194527065</v>
      </c>
      <c r="T37">
        <v>69.607411882807838</v>
      </c>
      <c r="U37" s="114">
        <f t="shared" si="2"/>
        <v>268.94999999999993</v>
      </c>
      <c r="V37" s="112">
        <f t="shared" si="3"/>
        <v>0</v>
      </c>
      <c r="Y37">
        <f>BAWANA!AW37+BAWANA!AX37</f>
        <v>19.05</v>
      </c>
      <c r="Z37">
        <f>BAWANA!BD37+BAWANA!BE37</f>
        <v>32</v>
      </c>
      <c r="AA37">
        <f>BAWANA!X37+BAWANA!Y37</f>
        <v>19.05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268.95</v>
      </c>
      <c r="E38">
        <f>BAWANA!AM38</f>
        <v>0</v>
      </c>
      <c r="F38">
        <f t="shared" si="4"/>
        <v>256</v>
      </c>
      <c r="G38">
        <f t="shared" si="5"/>
        <v>268.95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13.9</v>
      </c>
      <c r="M38">
        <f>TPDDL_EOD!AI38+TPDDL_EOD!AJ38</f>
        <v>69.61</v>
      </c>
      <c r="N38">
        <f t="shared" si="0"/>
        <v>268.96000000000004</v>
      </c>
      <c r="O38" s="112">
        <f t="shared" si="1"/>
        <v>-1.0000000000047748E-2</v>
      </c>
      <c r="P38">
        <v>134.60499516656751</v>
      </c>
      <c r="Q38">
        <v>44.998326888756687</v>
      </c>
      <c r="R38">
        <v>5.8397828673408672</v>
      </c>
      <c r="S38">
        <v>13.899483194527065</v>
      </c>
      <c r="T38">
        <v>69.607411882807838</v>
      </c>
      <c r="U38" s="114">
        <f t="shared" si="2"/>
        <v>268.94999999999993</v>
      </c>
      <c r="V38" s="112">
        <f t="shared" si="3"/>
        <v>0</v>
      </c>
      <c r="Y38">
        <f>BAWANA!AW38+BAWANA!AX38</f>
        <v>19.05</v>
      </c>
      <c r="Z38">
        <f>BAWANA!BD38+BAWANA!BE38</f>
        <v>32</v>
      </c>
      <c r="AA38">
        <f>BAWANA!X38+BAWANA!Y38</f>
        <v>19.05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268.95</v>
      </c>
      <c r="E39">
        <f>BAWANA!AM39</f>
        <v>0</v>
      </c>
      <c r="F39">
        <f t="shared" si="4"/>
        <v>256</v>
      </c>
      <c r="G39">
        <f t="shared" si="5"/>
        <v>268.95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13.9</v>
      </c>
      <c r="M39">
        <f>TPDDL_EOD!AI39+TPDDL_EOD!AJ39</f>
        <v>69.61</v>
      </c>
      <c r="N39">
        <f t="shared" si="0"/>
        <v>268.96000000000004</v>
      </c>
      <c r="O39" s="112">
        <f t="shared" si="1"/>
        <v>-1.0000000000047748E-2</v>
      </c>
      <c r="P39">
        <v>134.60499516656751</v>
      </c>
      <c r="Q39">
        <v>44.998326888756687</v>
      </c>
      <c r="R39">
        <v>5.8397828673408672</v>
      </c>
      <c r="S39">
        <v>13.899483194527065</v>
      </c>
      <c r="T39">
        <v>69.607411882807838</v>
      </c>
      <c r="U39" s="114">
        <f t="shared" si="2"/>
        <v>268.94999999999993</v>
      </c>
      <c r="V39" s="112">
        <f t="shared" si="3"/>
        <v>0</v>
      </c>
      <c r="Y39">
        <f>BAWANA!AW39+BAWANA!AX39</f>
        <v>19.05</v>
      </c>
      <c r="Z39">
        <f>BAWANA!BD39+BAWANA!BE39</f>
        <v>32</v>
      </c>
      <c r="AA39">
        <f>BAWANA!X39+BAWANA!Y39</f>
        <v>19.05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268.95</v>
      </c>
      <c r="E40">
        <f>BAWANA!AM40</f>
        <v>0</v>
      </c>
      <c r="F40">
        <f t="shared" si="4"/>
        <v>256</v>
      </c>
      <c r="G40">
        <f t="shared" si="5"/>
        <v>268.95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13.9</v>
      </c>
      <c r="M40">
        <f>TPDDL_EOD!AI40+TPDDL_EOD!AJ40</f>
        <v>69.61</v>
      </c>
      <c r="N40">
        <f t="shared" si="0"/>
        <v>268.96000000000004</v>
      </c>
      <c r="O40" s="112">
        <f t="shared" si="1"/>
        <v>-1.0000000000047748E-2</v>
      </c>
      <c r="P40">
        <v>134.60499516656751</v>
      </c>
      <c r="Q40">
        <v>44.998326888756687</v>
      </c>
      <c r="R40">
        <v>5.8397828673408672</v>
      </c>
      <c r="S40">
        <v>13.899483194527065</v>
      </c>
      <c r="T40">
        <v>69.607411882807838</v>
      </c>
      <c r="U40" s="114">
        <f t="shared" si="2"/>
        <v>268.94999999999993</v>
      </c>
      <c r="V40" s="112">
        <f t="shared" si="3"/>
        <v>0</v>
      </c>
      <c r="Y40">
        <f>BAWANA!AW40+BAWANA!AX40</f>
        <v>19.05</v>
      </c>
      <c r="Z40">
        <f>BAWANA!BD40+BAWANA!BE40</f>
        <v>32</v>
      </c>
      <c r="AA40">
        <f>BAWANA!X40+BAWANA!Y40</f>
        <v>19.05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268.95</v>
      </c>
      <c r="E41">
        <f>BAWANA!AM41</f>
        <v>0</v>
      </c>
      <c r="F41">
        <f t="shared" si="4"/>
        <v>256</v>
      </c>
      <c r="G41">
        <f t="shared" si="5"/>
        <v>268.95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13.9</v>
      </c>
      <c r="M41">
        <f>TPDDL_EOD!AI41+TPDDL_EOD!AJ41</f>
        <v>69.61</v>
      </c>
      <c r="N41">
        <f t="shared" si="0"/>
        <v>268.96000000000004</v>
      </c>
      <c r="O41" s="112">
        <f t="shared" si="1"/>
        <v>-1.0000000000047748E-2</v>
      </c>
      <c r="P41">
        <v>134.60499516656751</v>
      </c>
      <c r="Q41">
        <v>44.998326888756687</v>
      </c>
      <c r="R41">
        <v>5.8397828673408672</v>
      </c>
      <c r="S41">
        <v>13.899483194527065</v>
      </c>
      <c r="T41">
        <v>69.607411882807838</v>
      </c>
      <c r="U41" s="114">
        <f t="shared" si="2"/>
        <v>268.94999999999993</v>
      </c>
      <c r="V41" s="112">
        <f t="shared" si="3"/>
        <v>0</v>
      </c>
      <c r="Y41">
        <f>BAWANA!AW41+BAWANA!AX41</f>
        <v>19.05</v>
      </c>
      <c r="Z41">
        <f>BAWANA!BD41+BAWANA!BE41</f>
        <v>32</v>
      </c>
      <c r="AA41">
        <f>BAWANA!X41+BAWANA!Y41</f>
        <v>19.05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268.95</v>
      </c>
      <c r="E42">
        <f>BAWANA!AM42</f>
        <v>0</v>
      </c>
      <c r="F42">
        <f t="shared" si="4"/>
        <v>256</v>
      </c>
      <c r="G42">
        <f t="shared" si="5"/>
        <v>268.95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13.9</v>
      </c>
      <c r="M42">
        <f>TPDDL_EOD!AI42+TPDDL_EOD!AJ42</f>
        <v>69.61</v>
      </c>
      <c r="N42">
        <f t="shared" si="0"/>
        <v>268.96000000000004</v>
      </c>
      <c r="O42" s="112">
        <f t="shared" si="1"/>
        <v>-1.0000000000047748E-2</v>
      </c>
      <c r="P42">
        <v>134.60499516656751</v>
      </c>
      <c r="Q42">
        <v>44.998326888756687</v>
      </c>
      <c r="R42">
        <v>5.8397828673408672</v>
      </c>
      <c r="S42">
        <v>13.899483194527065</v>
      </c>
      <c r="T42">
        <v>69.607411882807838</v>
      </c>
      <c r="U42" s="114">
        <f t="shared" si="2"/>
        <v>268.94999999999993</v>
      </c>
      <c r="V42" s="112">
        <f t="shared" si="3"/>
        <v>0</v>
      </c>
      <c r="Y42">
        <f>BAWANA!AW42+BAWANA!AX42</f>
        <v>19.05</v>
      </c>
      <c r="Z42">
        <f>BAWANA!BD42+BAWANA!BE42</f>
        <v>32</v>
      </c>
      <c r="AA42">
        <f>BAWANA!X42+BAWANA!Y42</f>
        <v>19.05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268.95</v>
      </c>
      <c r="E43">
        <f>BAWANA!AM43</f>
        <v>0</v>
      </c>
      <c r="F43">
        <f t="shared" si="4"/>
        <v>256</v>
      </c>
      <c r="G43">
        <f t="shared" si="5"/>
        <v>268.95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13.9</v>
      </c>
      <c r="M43">
        <f>TPDDL_EOD!AI43+TPDDL_EOD!AJ43</f>
        <v>69.61</v>
      </c>
      <c r="N43">
        <f t="shared" si="0"/>
        <v>268.96000000000004</v>
      </c>
      <c r="O43" s="112">
        <f t="shared" si="1"/>
        <v>-1.0000000000047748E-2</v>
      </c>
      <c r="P43">
        <v>134.60499516656751</v>
      </c>
      <c r="Q43">
        <v>44.998326888756687</v>
      </c>
      <c r="R43">
        <v>5.8397828673408672</v>
      </c>
      <c r="S43">
        <v>13.899483194527065</v>
      </c>
      <c r="T43">
        <v>69.607411882807838</v>
      </c>
      <c r="U43" s="114">
        <f t="shared" si="2"/>
        <v>268.94999999999993</v>
      </c>
      <c r="V43" s="112">
        <f t="shared" si="3"/>
        <v>0</v>
      </c>
      <c r="Y43">
        <f>BAWANA!AW43+BAWANA!AX43</f>
        <v>19.05</v>
      </c>
      <c r="Z43">
        <f>BAWANA!BD43+BAWANA!BE43</f>
        <v>32</v>
      </c>
      <c r="AA43">
        <f>BAWANA!X43+BAWANA!Y43</f>
        <v>19.05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268.95</v>
      </c>
      <c r="E44">
        <f>BAWANA!AM44</f>
        <v>0</v>
      </c>
      <c r="F44">
        <f t="shared" si="4"/>
        <v>256</v>
      </c>
      <c r="G44">
        <f t="shared" si="5"/>
        <v>268.95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13.9</v>
      </c>
      <c r="M44">
        <f>TPDDL_EOD!AI44+TPDDL_EOD!AJ44</f>
        <v>69.61</v>
      </c>
      <c r="N44">
        <f t="shared" si="0"/>
        <v>268.96000000000004</v>
      </c>
      <c r="O44" s="112">
        <f t="shared" si="1"/>
        <v>-1.0000000000047748E-2</v>
      </c>
      <c r="P44">
        <v>134.60499516656751</v>
      </c>
      <c r="Q44">
        <v>44.998326888756687</v>
      </c>
      <c r="R44">
        <v>5.8397828673408672</v>
      </c>
      <c r="S44">
        <v>13.899483194527065</v>
      </c>
      <c r="T44">
        <v>69.607411882807838</v>
      </c>
      <c r="U44" s="114">
        <f t="shared" si="2"/>
        <v>268.94999999999993</v>
      </c>
      <c r="V44" s="112">
        <f t="shared" si="3"/>
        <v>0</v>
      </c>
      <c r="Y44">
        <f>BAWANA!AW44+BAWANA!AX44</f>
        <v>19.05</v>
      </c>
      <c r="Z44">
        <f>BAWANA!BD44+BAWANA!BE44</f>
        <v>32</v>
      </c>
      <c r="AA44">
        <f>BAWANA!X44+BAWANA!Y44</f>
        <v>19.05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268.95</v>
      </c>
      <c r="E45">
        <f>BAWANA!AM45</f>
        <v>0</v>
      </c>
      <c r="F45">
        <f t="shared" si="4"/>
        <v>256</v>
      </c>
      <c r="G45">
        <f t="shared" si="5"/>
        <v>268.95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13.9</v>
      </c>
      <c r="M45">
        <f>TPDDL_EOD!AI45+TPDDL_EOD!AJ45</f>
        <v>69.61</v>
      </c>
      <c r="N45">
        <f t="shared" si="0"/>
        <v>268.96000000000004</v>
      </c>
      <c r="O45" s="112">
        <f t="shared" si="1"/>
        <v>-1.0000000000047748E-2</v>
      </c>
      <c r="P45">
        <v>134.60499516656751</v>
      </c>
      <c r="Q45">
        <v>44.998326888756687</v>
      </c>
      <c r="R45">
        <v>5.8397828673408672</v>
      </c>
      <c r="S45">
        <v>13.899483194527065</v>
      </c>
      <c r="T45">
        <v>69.607411882807838</v>
      </c>
      <c r="U45" s="114">
        <f t="shared" si="2"/>
        <v>268.94999999999993</v>
      </c>
      <c r="V45" s="112">
        <f t="shared" si="3"/>
        <v>0</v>
      </c>
      <c r="Y45">
        <f>BAWANA!AW45+BAWANA!AX45</f>
        <v>19.05</v>
      </c>
      <c r="Z45">
        <f>BAWANA!BD45+BAWANA!BE45</f>
        <v>32</v>
      </c>
      <c r="AA45">
        <f>BAWANA!X45+BAWANA!Y45</f>
        <v>19.05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268.95</v>
      </c>
      <c r="E46">
        <f>BAWANA!AM46</f>
        <v>0</v>
      </c>
      <c r="F46">
        <f t="shared" si="4"/>
        <v>256</v>
      </c>
      <c r="G46">
        <f t="shared" si="5"/>
        <v>268.95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13.9</v>
      </c>
      <c r="M46">
        <f>TPDDL_EOD!AI46+TPDDL_EOD!AJ46</f>
        <v>69.61</v>
      </c>
      <c r="N46">
        <f t="shared" si="0"/>
        <v>268.96000000000004</v>
      </c>
      <c r="O46" s="112">
        <f t="shared" si="1"/>
        <v>-1.0000000000047748E-2</v>
      </c>
      <c r="P46">
        <v>134.60499516656751</v>
      </c>
      <c r="Q46">
        <v>44.998326888756687</v>
      </c>
      <c r="R46">
        <v>5.8397828673408672</v>
      </c>
      <c r="S46">
        <v>13.899483194527065</v>
      </c>
      <c r="T46">
        <v>69.607411882807838</v>
      </c>
      <c r="U46" s="114">
        <f t="shared" si="2"/>
        <v>268.94999999999993</v>
      </c>
      <c r="V46" s="112">
        <f t="shared" si="3"/>
        <v>0</v>
      </c>
      <c r="Y46">
        <f>BAWANA!AW46+BAWANA!AX46</f>
        <v>19.05</v>
      </c>
      <c r="Z46">
        <f>BAWANA!BD46+BAWANA!BE46</f>
        <v>32</v>
      </c>
      <c r="AA46">
        <f>BAWANA!X46+BAWANA!Y46</f>
        <v>19.05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268.95</v>
      </c>
      <c r="E47">
        <f>BAWANA!AM47</f>
        <v>0</v>
      </c>
      <c r="F47">
        <f t="shared" si="4"/>
        <v>256</v>
      </c>
      <c r="G47">
        <f t="shared" si="5"/>
        <v>268.95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13.9</v>
      </c>
      <c r="M47">
        <f>TPDDL_EOD!AI47+TPDDL_EOD!AJ47</f>
        <v>69.61</v>
      </c>
      <c r="N47">
        <f t="shared" si="0"/>
        <v>268.96000000000004</v>
      </c>
      <c r="O47" s="112">
        <f t="shared" si="1"/>
        <v>-1.0000000000047748E-2</v>
      </c>
      <c r="P47">
        <v>134.60499516656751</v>
      </c>
      <c r="Q47">
        <v>44.998326888756687</v>
      </c>
      <c r="R47">
        <v>5.8397828673408672</v>
      </c>
      <c r="S47">
        <v>13.899483194527065</v>
      </c>
      <c r="T47">
        <v>69.607411882807838</v>
      </c>
      <c r="U47" s="114">
        <f t="shared" si="2"/>
        <v>268.94999999999993</v>
      </c>
      <c r="V47" s="112">
        <f t="shared" si="3"/>
        <v>0</v>
      </c>
      <c r="Y47">
        <f>BAWANA!AW47+BAWANA!AX47</f>
        <v>19.05</v>
      </c>
      <c r="Z47">
        <f>BAWANA!BD47+BAWANA!BE47</f>
        <v>32</v>
      </c>
      <c r="AA47">
        <f>BAWANA!X47+BAWANA!Y47</f>
        <v>19.05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268.95</v>
      </c>
      <c r="E48">
        <f>BAWANA!AM48</f>
        <v>0</v>
      </c>
      <c r="F48">
        <f t="shared" si="4"/>
        <v>256</v>
      </c>
      <c r="G48">
        <f t="shared" si="5"/>
        <v>268.95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13.9</v>
      </c>
      <c r="M48">
        <f>TPDDL_EOD!AI48+TPDDL_EOD!AJ48</f>
        <v>69.61</v>
      </c>
      <c r="N48">
        <f t="shared" si="0"/>
        <v>268.96000000000004</v>
      </c>
      <c r="O48" s="112">
        <f t="shared" si="1"/>
        <v>-1.0000000000047748E-2</v>
      </c>
      <c r="P48">
        <v>134.60499516656751</v>
      </c>
      <c r="Q48">
        <v>44.998326888756687</v>
      </c>
      <c r="R48">
        <v>5.8397828673408672</v>
      </c>
      <c r="S48">
        <v>13.899483194527065</v>
      </c>
      <c r="T48">
        <v>69.607411882807838</v>
      </c>
      <c r="U48" s="114">
        <f t="shared" si="2"/>
        <v>268.94999999999993</v>
      </c>
      <c r="V48" s="112">
        <f t="shared" si="3"/>
        <v>0</v>
      </c>
      <c r="Y48">
        <f>BAWANA!AW48+BAWANA!AX48</f>
        <v>19.05</v>
      </c>
      <c r="Z48">
        <f>BAWANA!BD48+BAWANA!BE48</f>
        <v>32</v>
      </c>
      <c r="AA48">
        <f>BAWANA!X48+BAWANA!Y48</f>
        <v>19.05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268.95</v>
      </c>
      <c r="E49">
        <f>BAWANA!AM49</f>
        <v>0</v>
      </c>
      <c r="F49">
        <f t="shared" si="4"/>
        <v>256</v>
      </c>
      <c r="G49">
        <f t="shared" si="5"/>
        <v>268.95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13.9</v>
      </c>
      <c r="M49">
        <f>TPDDL_EOD!AI49+TPDDL_EOD!AJ49</f>
        <v>69.61</v>
      </c>
      <c r="N49">
        <f t="shared" si="0"/>
        <v>268.96000000000004</v>
      </c>
      <c r="O49" s="112">
        <f t="shared" si="1"/>
        <v>-1.0000000000047748E-2</v>
      </c>
      <c r="P49">
        <v>134.60499516656751</v>
      </c>
      <c r="Q49">
        <v>44.998326888756687</v>
      </c>
      <c r="R49">
        <v>5.8397828673408672</v>
      </c>
      <c r="S49">
        <v>13.899483194527065</v>
      </c>
      <c r="T49">
        <v>69.607411882807838</v>
      </c>
      <c r="U49" s="114">
        <f t="shared" si="2"/>
        <v>268.94999999999993</v>
      </c>
      <c r="V49" s="112">
        <f t="shared" si="3"/>
        <v>0</v>
      </c>
      <c r="Y49">
        <f>BAWANA!AW49+BAWANA!AX49</f>
        <v>19.05</v>
      </c>
      <c r="Z49">
        <f>BAWANA!BD49+BAWANA!BE49</f>
        <v>32</v>
      </c>
      <c r="AA49">
        <f>BAWANA!X49+BAWANA!Y49</f>
        <v>19.05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268.95</v>
      </c>
      <c r="E50">
        <f>BAWANA!AM50</f>
        <v>0</v>
      </c>
      <c r="F50">
        <f t="shared" si="4"/>
        <v>256</v>
      </c>
      <c r="G50">
        <f t="shared" si="5"/>
        <v>268.95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13.9</v>
      </c>
      <c r="M50">
        <f>TPDDL_EOD!AI50+TPDDL_EOD!AJ50</f>
        <v>69.61</v>
      </c>
      <c r="N50">
        <f t="shared" si="0"/>
        <v>268.96000000000004</v>
      </c>
      <c r="O50" s="112">
        <f t="shared" si="1"/>
        <v>-1.0000000000047748E-2</v>
      </c>
      <c r="P50">
        <v>134.60499516656751</v>
      </c>
      <c r="Q50">
        <v>44.998326888756687</v>
      </c>
      <c r="R50">
        <v>5.8397828673408672</v>
      </c>
      <c r="S50">
        <v>13.899483194527065</v>
      </c>
      <c r="T50">
        <v>69.607411882807838</v>
      </c>
      <c r="U50" s="114">
        <f t="shared" si="2"/>
        <v>268.94999999999993</v>
      </c>
      <c r="V50" s="112">
        <f t="shared" si="3"/>
        <v>0</v>
      </c>
      <c r="Y50">
        <f>BAWANA!AW50+BAWANA!AX50</f>
        <v>19.05</v>
      </c>
      <c r="Z50">
        <f>BAWANA!BD50+BAWANA!BE50</f>
        <v>32</v>
      </c>
      <c r="AA50">
        <f>BAWANA!X50+BAWANA!Y50</f>
        <v>19.05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268.95</v>
      </c>
      <c r="E51">
        <f>BAWANA!AM51</f>
        <v>0</v>
      </c>
      <c r="F51">
        <f t="shared" si="4"/>
        <v>256</v>
      </c>
      <c r="G51">
        <f t="shared" si="5"/>
        <v>268.95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13.9</v>
      </c>
      <c r="M51">
        <f>TPDDL_EOD!AI51+TPDDL_EOD!AJ51</f>
        <v>69.61</v>
      </c>
      <c r="N51">
        <f t="shared" si="0"/>
        <v>268.96000000000004</v>
      </c>
      <c r="O51" s="112">
        <f t="shared" si="1"/>
        <v>-1.0000000000047748E-2</v>
      </c>
      <c r="P51">
        <v>134.60499516656751</v>
      </c>
      <c r="Q51">
        <v>44.998326888756687</v>
      </c>
      <c r="R51">
        <v>5.8397828673408672</v>
      </c>
      <c r="S51">
        <v>13.899483194527065</v>
      </c>
      <c r="T51">
        <v>69.607411882807838</v>
      </c>
      <c r="U51" s="114">
        <f t="shared" si="2"/>
        <v>268.94999999999993</v>
      </c>
      <c r="V51" s="112">
        <f t="shared" si="3"/>
        <v>0</v>
      </c>
      <c r="Y51">
        <f>BAWANA!AW51+BAWANA!AX51</f>
        <v>19.05</v>
      </c>
      <c r="Z51">
        <f>BAWANA!BD51+BAWANA!BE51</f>
        <v>32</v>
      </c>
      <c r="AA51">
        <f>BAWANA!X51+BAWANA!Y51</f>
        <v>19.05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268.95</v>
      </c>
      <c r="E52">
        <f>BAWANA!AM52</f>
        <v>0</v>
      </c>
      <c r="F52">
        <f t="shared" si="4"/>
        <v>256</v>
      </c>
      <c r="G52">
        <f t="shared" si="5"/>
        <v>268.95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13.9</v>
      </c>
      <c r="M52">
        <f>TPDDL_EOD!AI52+TPDDL_EOD!AJ52</f>
        <v>69.61</v>
      </c>
      <c r="N52">
        <f t="shared" si="0"/>
        <v>268.96000000000004</v>
      </c>
      <c r="O52" s="112">
        <f t="shared" si="1"/>
        <v>-1.0000000000047748E-2</v>
      </c>
      <c r="P52">
        <v>134.60499516656751</v>
      </c>
      <c r="Q52">
        <v>44.998326888756687</v>
      </c>
      <c r="R52">
        <v>5.8397828673408672</v>
      </c>
      <c r="S52">
        <v>13.899483194527065</v>
      </c>
      <c r="T52">
        <v>69.607411882807838</v>
      </c>
      <c r="U52" s="114">
        <f t="shared" si="2"/>
        <v>268.94999999999993</v>
      </c>
      <c r="V52" s="112">
        <f t="shared" si="3"/>
        <v>0</v>
      </c>
      <c r="Y52">
        <f>BAWANA!AW52+BAWANA!AX52</f>
        <v>19.05</v>
      </c>
      <c r="Z52">
        <f>BAWANA!BD52+BAWANA!BE52</f>
        <v>32</v>
      </c>
      <c r="AA52">
        <f>BAWANA!X52+BAWANA!Y52</f>
        <v>19.05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268.95</v>
      </c>
      <c r="E53">
        <f>BAWANA!AM53</f>
        <v>0</v>
      </c>
      <c r="F53">
        <f t="shared" si="4"/>
        <v>256</v>
      </c>
      <c r="G53">
        <f t="shared" si="5"/>
        <v>268.95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13.9</v>
      </c>
      <c r="M53">
        <f>TPDDL_EOD!AI53+TPDDL_EOD!AJ53</f>
        <v>69.61</v>
      </c>
      <c r="N53">
        <f t="shared" si="0"/>
        <v>268.96000000000004</v>
      </c>
      <c r="O53" s="112">
        <f t="shared" si="1"/>
        <v>-1.0000000000047748E-2</v>
      </c>
      <c r="P53">
        <v>134.60499516656751</v>
      </c>
      <c r="Q53">
        <v>44.998326888756687</v>
      </c>
      <c r="R53">
        <v>5.8397828673408672</v>
      </c>
      <c r="S53">
        <v>13.899483194527065</v>
      </c>
      <c r="T53">
        <v>69.607411882807838</v>
      </c>
      <c r="U53" s="114">
        <f t="shared" si="2"/>
        <v>268.94999999999993</v>
      </c>
      <c r="V53" s="112">
        <f t="shared" si="3"/>
        <v>0</v>
      </c>
      <c r="Y53">
        <f>BAWANA!AW53+BAWANA!AX53</f>
        <v>19.05</v>
      </c>
      <c r="Z53">
        <f>BAWANA!BD53+BAWANA!BE53</f>
        <v>32</v>
      </c>
      <c r="AA53">
        <f>BAWANA!X53+BAWANA!Y53</f>
        <v>19.05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268.95</v>
      </c>
      <c r="E54">
        <f>BAWANA!AM54</f>
        <v>0</v>
      </c>
      <c r="F54">
        <f t="shared" si="4"/>
        <v>256</v>
      </c>
      <c r="G54">
        <f t="shared" si="5"/>
        <v>268.95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13.9</v>
      </c>
      <c r="M54">
        <f>TPDDL_EOD!AI54+TPDDL_EOD!AJ54</f>
        <v>69.61</v>
      </c>
      <c r="N54">
        <f t="shared" si="0"/>
        <v>268.96000000000004</v>
      </c>
      <c r="O54" s="112">
        <f t="shared" si="1"/>
        <v>-1.0000000000047748E-2</v>
      </c>
      <c r="P54">
        <v>134.60499516656751</v>
      </c>
      <c r="Q54">
        <v>44.998326888756687</v>
      </c>
      <c r="R54">
        <v>5.8397828673408672</v>
      </c>
      <c r="S54">
        <v>13.899483194527065</v>
      </c>
      <c r="T54">
        <v>69.607411882807838</v>
      </c>
      <c r="U54" s="114">
        <f t="shared" si="2"/>
        <v>268.94999999999993</v>
      </c>
      <c r="V54" s="112">
        <f t="shared" si="3"/>
        <v>0</v>
      </c>
      <c r="Y54">
        <f>BAWANA!AW54+BAWANA!AX54</f>
        <v>19.05</v>
      </c>
      <c r="Z54">
        <f>BAWANA!BD54+BAWANA!BE54</f>
        <v>32</v>
      </c>
      <c r="AA54">
        <f>BAWANA!X54+BAWANA!Y54</f>
        <v>19.05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278.05999999999995</v>
      </c>
      <c r="E59">
        <f>BAWANA!AM59</f>
        <v>0</v>
      </c>
      <c r="F59">
        <f t="shared" si="4"/>
        <v>256</v>
      </c>
      <c r="G59">
        <f t="shared" si="5"/>
        <v>278.05999999999995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278.06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278.05999999999995</v>
      </c>
      <c r="V59" s="112">
        <f t="shared" si="3"/>
        <v>0</v>
      </c>
      <c r="Y59">
        <f>BAWANA!AW59+BAWANA!AX59</f>
        <v>20.97</v>
      </c>
      <c r="Z59">
        <f>BAWANA!BD59+BAWANA!BE59</f>
        <v>20.97</v>
      </c>
      <c r="AA59">
        <f>BAWANA!X59+BAWANA!Y59</f>
        <v>20.97</v>
      </c>
      <c r="AB59">
        <f>BAWANA!AE59+BAWANA!AF59</f>
        <v>20.97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278.05999999999995</v>
      </c>
      <c r="E60">
        <f>BAWANA!AM60</f>
        <v>0</v>
      </c>
      <c r="F60">
        <f t="shared" si="4"/>
        <v>256</v>
      </c>
      <c r="G60">
        <f t="shared" si="5"/>
        <v>278.05999999999995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278.06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278.05999999999995</v>
      </c>
      <c r="V60" s="112">
        <f t="shared" si="3"/>
        <v>0</v>
      </c>
      <c r="Y60">
        <f>BAWANA!AW60+BAWANA!AX60</f>
        <v>20.97</v>
      </c>
      <c r="Z60">
        <f>BAWANA!BD60+BAWANA!BE60</f>
        <v>20.97</v>
      </c>
      <c r="AA60">
        <f>BAWANA!X60+BAWANA!Y60</f>
        <v>20.97</v>
      </c>
      <c r="AB60">
        <f>BAWANA!AE60+BAWANA!AF60</f>
        <v>20.97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278.05999999999995</v>
      </c>
      <c r="E61">
        <f>BAWANA!AM61</f>
        <v>0</v>
      </c>
      <c r="F61">
        <f t="shared" si="4"/>
        <v>256</v>
      </c>
      <c r="G61">
        <f t="shared" si="5"/>
        <v>278.05999999999995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278.06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22.999999999999996</v>
      </c>
      <c r="T61">
        <v>69.609999999999985</v>
      </c>
      <c r="U61" s="114">
        <f t="shared" si="2"/>
        <v>278.05999999999995</v>
      </c>
      <c r="V61" s="112">
        <f t="shared" si="3"/>
        <v>0</v>
      </c>
      <c r="Y61">
        <f>BAWANA!AW61+BAWANA!AX61</f>
        <v>20.97</v>
      </c>
      <c r="Z61">
        <f>BAWANA!BD61+BAWANA!BE61</f>
        <v>20.97</v>
      </c>
      <c r="AA61">
        <f>BAWANA!X61+BAWANA!Y61</f>
        <v>20.97</v>
      </c>
      <c r="AB61">
        <f>BAWANA!AE61+BAWANA!AF61</f>
        <v>20.97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278.05999999999995</v>
      </c>
      <c r="E62">
        <f>BAWANA!AM62</f>
        <v>0</v>
      </c>
      <c r="F62">
        <f t="shared" si="4"/>
        <v>256</v>
      </c>
      <c r="G62">
        <f t="shared" si="5"/>
        <v>278.05999999999995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278.06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22.999999999999996</v>
      </c>
      <c r="T62">
        <v>69.609999999999985</v>
      </c>
      <c r="U62" s="114">
        <f t="shared" si="2"/>
        <v>278.05999999999995</v>
      </c>
      <c r="V62" s="112">
        <f t="shared" si="3"/>
        <v>0</v>
      </c>
      <c r="Y62">
        <f>BAWANA!AW62+BAWANA!AX62</f>
        <v>20.97</v>
      </c>
      <c r="Z62">
        <f>BAWANA!BD62+BAWANA!BE62</f>
        <v>20.97</v>
      </c>
      <c r="AA62">
        <f>BAWANA!X62+BAWANA!Y62</f>
        <v>20.97</v>
      </c>
      <c r="AB62">
        <f>BAWANA!AE62+BAWANA!AF62</f>
        <v>20.97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278.05999999999995</v>
      </c>
      <c r="E63">
        <f>BAWANA!AM63</f>
        <v>0</v>
      </c>
      <c r="F63">
        <f t="shared" si="4"/>
        <v>256</v>
      </c>
      <c r="G63">
        <f t="shared" si="5"/>
        <v>278.05999999999995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278.06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22.999999999999996</v>
      </c>
      <c r="T63">
        <v>69.609999999999985</v>
      </c>
      <c r="U63" s="114">
        <f t="shared" si="2"/>
        <v>278.05999999999995</v>
      </c>
      <c r="V63" s="112">
        <f t="shared" si="3"/>
        <v>0</v>
      </c>
      <c r="Y63">
        <f>BAWANA!AW63+BAWANA!AX63</f>
        <v>20.97</v>
      </c>
      <c r="Z63">
        <f>BAWANA!BD63+BAWANA!BE63</f>
        <v>20.97</v>
      </c>
      <c r="AA63">
        <f>BAWANA!X63+BAWANA!Y63</f>
        <v>20.97</v>
      </c>
      <c r="AB63">
        <f>BAWANA!AE63+BAWANA!AF63</f>
        <v>20.97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278.05999999999995</v>
      </c>
      <c r="E64">
        <f>BAWANA!AM64</f>
        <v>0</v>
      </c>
      <c r="F64">
        <f t="shared" si="4"/>
        <v>256</v>
      </c>
      <c r="G64">
        <f t="shared" si="5"/>
        <v>278.05999999999995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278.06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22.999999999999996</v>
      </c>
      <c r="T64">
        <v>69.609999999999985</v>
      </c>
      <c r="U64" s="114">
        <f t="shared" si="2"/>
        <v>278.05999999999995</v>
      </c>
      <c r="V64" s="112">
        <f t="shared" si="3"/>
        <v>0</v>
      </c>
      <c r="Y64">
        <f>BAWANA!AW64+BAWANA!AX64</f>
        <v>20.97</v>
      </c>
      <c r="Z64">
        <f>BAWANA!BD64+BAWANA!BE64</f>
        <v>20.97</v>
      </c>
      <c r="AA64">
        <f>BAWANA!X64+BAWANA!Y64</f>
        <v>20.97</v>
      </c>
      <c r="AB64">
        <f>BAWANA!AE64+BAWANA!AF64</f>
        <v>20.97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278.05999999999995</v>
      </c>
      <c r="E65">
        <f>BAWANA!AM65</f>
        <v>0</v>
      </c>
      <c r="F65">
        <f t="shared" si="4"/>
        <v>256</v>
      </c>
      <c r="G65">
        <f t="shared" si="5"/>
        <v>278.05999999999995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278.06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22.999999999999996</v>
      </c>
      <c r="T65">
        <v>69.609999999999985</v>
      </c>
      <c r="U65" s="114">
        <f t="shared" si="2"/>
        <v>278.05999999999995</v>
      </c>
      <c r="V65" s="112">
        <f t="shared" si="3"/>
        <v>0</v>
      </c>
      <c r="Y65">
        <f>BAWANA!AW65+BAWANA!AX65</f>
        <v>20.97</v>
      </c>
      <c r="Z65">
        <f>BAWANA!BD65+BAWANA!BE65</f>
        <v>20.97</v>
      </c>
      <c r="AA65">
        <f>BAWANA!X65+BAWANA!Y65</f>
        <v>20.97</v>
      </c>
      <c r="AB65">
        <f>BAWANA!AE65+BAWANA!AF65</f>
        <v>20.97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278.05999999999995</v>
      </c>
      <c r="E66">
        <f>BAWANA!AM66</f>
        <v>0</v>
      </c>
      <c r="F66">
        <f t="shared" si="4"/>
        <v>256</v>
      </c>
      <c r="G66">
        <f t="shared" si="5"/>
        <v>278.05999999999995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278.06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22.999999999999996</v>
      </c>
      <c r="T66">
        <v>69.609999999999985</v>
      </c>
      <c r="U66" s="114">
        <f t="shared" si="2"/>
        <v>278.05999999999995</v>
      </c>
      <c r="V66" s="112">
        <f t="shared" si="3"/>
        <v>0</v>
      </c>
      <c r="Y66">
        <f>BAWANA!AW66+BAWANA!AX66</f>
        <v>20.97</v>
      </c>
      <c r="Z66">
        <f>BAWANA!BD66+BAWANA!BE66</f>
        <v>20.97</v>
      </c>
      <c r="AA66">
        <f>BAWANA!X66+BAWANA!Y66</f>
        <v>20.97</v>
      </c>
      <c r="AB66">
        <f>BAWANA!AE66+BAWANA!AF66</f>
        <v>20.97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278.05999999999995</v>
      </c>
      <c r="E67">
        <f>BAWANA!AM67</f>
        <v>0</v>
      </c>
      <c r="F67">
        <f t="shared" si="4"/>
        <v>256</v>
      </c>
      <c r="G67">
        <f t="shared" si="5"/>
        <v>278.05999999999995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278.06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278.05999999999995</v>
      </c>
      <c r="V67" s="112">
        <f t="shared" ref="V67:V99" si="10">G67-U67</f>
        <v>0</v>
      </c>
      <c r="Y67">
        <f>BAWANA!AW67+BAWANA!AX67</f>
        <v>20.97</v>
      </c>
      <c r="Z67">
        <f>BAWANA!BD67+BAWANA!BE67</f>
        <v>20.97</v>
      </c>
      <c r="AA67">
        <f>BAWANA!X67+BAWANA!Y67</f>
        <v>20.97</v>
      </c>
      <c r="AB67">
        <f>BAWANA!AE67+BAWANA!AF67</f>
        <v>20.97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278.05999999999995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278.05999999999995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278.06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22.999999999999996</v>
      </c>
      <c r="T68">
        <v>69.609999999999985</v>
      </c>
      <c r="U68" s="114">
        <f t="shared" si="9"/>
        <v>278.05999999999995</v>
      </c>
      <c r="V68" s="112">
        <f t="shared" si="10"/>
        <v>0</v>
      </c>
      <c r="Y68">
        <f>BAWANA!AW68+BAWANA!AX68</f>
        <v>20.97</v>
      </c>
      <c r="Z68">
        <f>BAWANA!BD68+BAWANA!BE68</f>
        <v>20.97</v>
      </c>
      <c r="AA68">
        <f>BAWANA!X68+BAWANA!Y68</f>
        <v>20.97</v>
      </c>
      <c r="AB68">
        <f>BAWANA!AE68+BAWANA!AF68</f>
        <v>20.97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272.41999999999996</v>
      </c>
      <c r="E69">
        <f>BAWANA!AM69</f>
        <v>0</v>
      </c>
      <c r="F69">
        <f t="shared" si="11"/>
        <v>256</v>
      </c>
      <c r="G69">
        <f t="shared" si="12"/>
        <v>272.41999999999996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17.36</v>
      </c>
      <c r="M69">
        <f>TPDDL_EOD!AI69+TPDDL_EOD!AJ69</f>
        <v>69.61</v>
      </c>
      <c r="N69">
        <f t="shared" si="7"/>
        <v>272.42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17.359999999999996</v>
      </c>
      <c r="T69">
        <v>69.609999999999985</v>
      </c>
      <c r="U69" s="114">
        <f t="shared" si="9"/>
        <v>272.41999999999996</v>
      </c>
      <c r="V69" s="112">
        <f t="shared" si="10"/>
        <v>0</v>
      </c>
      <c r="Y69">
        <f>BAWANA!AW69+BAWANA!AX69</f>
        <v>23.79</v>
      </c>
      <c r="Z69">
        <f>BAWANA!BD69+BAWANA!BE69</f>
        <v>23.79</v>
      </c>
      <c r="AA69">
        <f>BAWANA!X69+BAWANA!Y69</f>
        <v>23.79</v>
      </c>
      <c r="AB69">
        <f>BAWANA!AE69+BAWANA!AF69</f>
        <v>23.79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272.41999999999996</v>
      </c>
      <c r="E70">
        <f>BAWANA!AM70</f>
        <v>0</v>
      </c>
      <c r="F70">
        <f t="shared" si="11"/>
        <v>256</v>
      </c>
      <c r="G70">
        <f t="shared" si="12"/>
        <v>272.41999999999996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17.36</v>
      </c>
      <c r="M70">
        <f>TPDDL_EOD!AI70+TPDDL_EOD!AJ70</f>
        <v>69.61</v>
      </c>
      <c r="N70">
        <f t="shared" si="7"/>
        <v>272.42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17.359999999999996</v>
      </c>
      <c r="T70">
        <v>69.609999999999985</v>
      </c>
      <c r="U70" s="114">
        <f t="shared" si="9"/>
        <v>272.41999999999996</v>
      </c>
      <c r="V70" s="112">
        <f t="shared" si="10"/>
        <v>0</v>
      </c>
      <c r="Y70">
        <f>BAWANA!AW70+BAWANA!AX70</f>
        <v>23.79</v>
      </c>
      <c r="Z70">
        <f>BAWANA!BD70+BAWANA!BE70</f>
        <v>23.79</v>
      </c>
      <c r="AA70">
        <f>BAWANA!X70+BAWANA!Y70</f>
        <v>23.79</v>
      </c>
      <c r="AB70">
        <f>BAWANA!AE70+BAWANA!AF70</f>
        <v>23.79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272.41999999999996</v>
      </c>
      <c r="E71">
        <f>BAWANA!AM71</f>
        <v>0</v>
      </c>
      <c r="F71">
        <f t="shared" si="11"/>
        <v>256</v>
      </c>
      <c r="G71">
        <f t="shared" si="12"/>
        <v>272.41999999999996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17.36</v>
      </c>
      <c r="M71">
        <f>TPDDL_EOD!AI71+TPDDL_EOD!AJ71</f>
        <v>69.61</v>
      </c>
      <c r="N71">
        <f t="shared" si="7"/>
        <v>272.42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17.359999999999996</v>
      </c>
      <c r="T71">
        <v>69.609999999999985</v>
      </c>
      <c r="U71" s="114">
        <f t="shared" si="9"/>
        <v>272.41999999999996</v>
      </c>
      <c r="V71" s="112">
        <f t="shared" si="10"/>
        <v>0</v>
      </c>
      <c r="Y71">
        <f>BAWANA!AW71+BAWANA!AX71</f>
        <v>23.79</v>
      </c>
      <c r="Z71">
        <f>BAWANA!BD71+BAWANA!BE71</f>
        <v>23.79</v>
      </c>
      <c r="AA71">
        <f>BAWANA!X71+BAWANA!Y71</f>
        <v>23.79</v>
      </c>
      <c r="AB71">
        <f>BAWANA!AE71+BAWANA!AF71</f>
        <v>23.79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272.41999999999996</v>
      </c>
      <c r="E72">
        <f>BAWANA!AM72</f>
        <v>0</v>
      </c>
      <c r="F72">
        <f t="shared" si="11"/>
        <v>256</v>
      </c>
      <c r="G72">
        <f t="shared" si="12"/>
        <v>272.41999999999996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17.36</v>
      </c>
      <c r="M72">
        <f>TPDDL_EOD!AI72+TPDDL_EOD!AJ72</f>
        <v>69.61</v>
      </c>
      <c r="N72">
        <f t="shared" si="7"/>
        <v>272.42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17.359999999999996</v>
      </c>
      <c r="T72">
        <v>69.609999999999985</v>
      </c>
      <c r="U72" s="114">
        <f t="shared" si="9"/>
        <v>272.41999999999996</v>
      </c>
      <c r="V72" s="112">
        <f t="shared" si="10"/>
        <v>0</v>
      </c>
      <c r="Y72">
        <f>BAWANA!AW72+BAWANA!AX72</f>
        <v>23.79</v>
      </c>
      <c r="Z72">
        <f>BAWANA!BD72+BAWANA!BE72</f>
        <v>23.79</v>
      </c>
      <c r="AA72">
        <f>BAWANA!X72+BAWANA!Y72</f>
        <v>23.79</v>
      </c>
      <c r="AB72">
        <f>BAWANA!AE72+BAWANA!AF72</f>
        <v>23.79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272.41999999999996</v>
      </c>
      <c r="E73">
        <f>BAWANA!AM73</f>
        <v>0</v>
      </c>
      <c r="F73">
        <f t="shared" si="11"/>
        <v>256</v>
      </c>
      <c r="G73">
        <f t="shared" si="12"/>
        <v>272.41999999999996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17.36</v>
      </c>
      <c r="M73">
        <f>TPDDL_EOD!AI73+TPDDL_EOD!AJ73</f>
        <v>69.61</v>
      </c>
      <c r="N73">
        <f t="shared" si="7"/>
        <v>272.42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17.359999999999996</v>
      </c>
      <c r="T73">
        <v>69.609999999999985</v>
      </c>
      <c r="U73" s="114">
        <f t="shared" si="9"/>
        <v>272.41999999999996</v>
      </c>
      <c r="V73" s="112">
        <f t="shared" si="10"/>
        <v>0</v>
      </c>
      <c r="Y73">
        <f>BAWANA!AW73+BAWANA!AX73</f>
        <v>23.79</v>
      </c>
      <c r="Z73">
        <f>BAWANA!BD73+BAWANA!BE73</f>
        <v>23.79</v>
      </c>
      <c r="AA73">
        <f>BAWANA!X73+BAWANA!Y73</f>
        <v>23.79</v>
      </c>
      <c r="AB73">
        <f>BAWANA!AE73+BAWANA!AF73</f>
        <v>23.79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272.41999999999996</v>
      </c>
      <c r="E74">
        <f>BAWANA!AM74</f>
        <v>0</v>
      </c>
      <c r="F74">
        <f t="shared" si="11"/>
        <v>256</v>
      </c>
      <c r="G74">
        <f t="shared" si="12"/>
        <v>272.41999999999996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17.36</v>
      </c>
      <c r="M74">
        <f>TPDDL_EOD!AI74+TPDDL_EOD!AJ74</f>
        <v>69.61</v>
      </c>
      <c r="N74">
        <f t="shared" si="7"/>
        <v>272.42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17.359999999999996</v>
      </c>
      <c r="T74">
        <v>69.609999999999985</v>
      </c>
      <c r="U74" s="114">
        <f t="shared" si="9"/>
        <v>272.41999999999996</v>
      </c>
      <c r="V74" s="112">
        <f t="shared" si="10"/>
        <v>0</v>
      </c>
      <c r="Y74">
        <f>BAWANA!AW74+BAWANA!AX74</f>
        <v>23.79</v>
      </c>
      <c r="Z74">
        <f>BAWANA!BD74+BAWANA!BE74</f>
        <v>23.79</v>
      </c>
      <c r="AA74">
        <f>BAWANA!X74+BAWANA!Y74</f>
        <v>23.79</v>
      </c>
      <c r="AB74">
        <f>BAWANA!AE74+BAWANA!AF74</f>
        <v>23.79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272.41999999999996</v>
      </c>
      <c r="E75">
        <f>BAWANA!AM75</f>
        <v>0</v>
      </c>
      <c r="F75">
        <f t="shared" si="11"/>
        <v>256</v>
      </c>
      <c r="G75">
        <f t="shared" si="12"/>
        <v>272.41999999999996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17.36</v>
      </c>
      <c r="M75">
        <f>TPDDL_EOD!AI75+TPDDL_EOD!AJ75</f>
        <v>69.61</v>
      </c>
      <c r="N75">
        <f t="shared" si="7"/>
        <v>272.42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17.359999999999996</v>
      </c>
      <c r="T75">
        <v>69.609999999999985</v>
      </c>
      <c r="U75" s="114">
        <f t="shared" si="9"/>
        <v>272.41999999999996</v>
      </c>
      <c r="V75" s="112">
        <f t="shared" si="10"/>
        <v>0</v>
      </c>
      <c r="Y75">
        <f>BAWANA!AW75+BAWANA!AX75</f>
        <v>23.79</v>
      </c>
      <c r="Z75">
        <f>BAWANA!BD75+BAWANA!BE75</f>
        <v>23.79</v>
      </c>
      <c r="AA75">
        <f>BAWANA!X75+BAWANA!Y75</f>
        <v>23.79</v>
      </c>
      <c r="AB75">
        <f>BAWANA!AE75+BAWANA!AF75</f>
        <v>23.79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272.41999999999996</v>
      </c>
      <c r="E76">
        <f>BAWANA!AM76</f>
        <v>0</v>
      </c>
      <c r="F76">
        <f t="shared" si="11"/>
        <v>256</v>
      </c>
      <c r="G76">
        <f t="shared" si="12"/>
        <v>272.41999999999996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17.36</v>
      </c>
      <c r="M76">
        <f>TPDDL_EOD!AI76+TPDDL_EOD!AJ76</f>
        <v>69.61</v>
      </c>
      <c r="N76">
        <f t="shared" si="7"/>
        <v>272.42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17.359999999999996</v>
      </c>
      <c r="T76">
        <v>69.609999999999985</v>
      </c>
      <c r="U76" s="114">
        <f t="shared" si="9"/>
        <v>272.41999999999996</v>
      </c>
      <c r="V76" s="112">
        <f t="shared" si="10"/>
        <v>0</v>
      </c>
      <c r="Y76">
        <f>BAWANA!AW76+BAWANA!AX76</f>
        <v>23.79</v>
      </c>
      <c r="Z76">
        <f>BAWANA!BD76+BAWANA!BE76</f>
        <v>23.79</v>
      </c>
      <c r="AA76">
        <f>BAWANA!X76+BAWANA!Y76</f>
        <v>23.79</v>
      </c>
      <c r="AB76">
        <f>BAWANA!AE76+BAWANA!AF76</f>
        <v>23.79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272.41999999999996</v>
      </c>
      <c r="E77">
        <f>BAWANA!AM77</f>
        <v>0</v>
      </c>
      <c r="F77">
        <f t="shared" si="11"/>
        <v>256</v>
      </c>
      <c r="G77">
        <f t="shared" si="12"/>
        <v>272.41999999999996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17.36</v>
      </c>
      <c r="M77">
        <f>TPDDL_EOD!AI77+TPDDL_EOD!AJ77</f>
        <v>69.61</v>
      </c>
      <c r="N77">
        <f t="shared" si="7"/>
        <v>272.42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17.359999999999996</v>
      </c>
      <c r="T77">
        <v>69.609999999999985</v>
      </c>
      <c r="U77" s="114">
        <f t="shared" si="9"/>
        <v>272.41999999999996</v>
      </c>
      <c r="V77" s="112">
        <f t="shared" si="10"/>
        <v>0</v>
      </c>
      <c r="Y77">
        <f>BAWANA!AW77+BAWANA!AX77</f>
        <v>23.79</v>
      </c>
      <c r="Z77">
        <f>BAWANA!BD77+BAWANA!BE77</f>
        <v>23.79</v>
      </c>
      <c r="AA77">
        <f>BAWANA!X77+BAWANA!Y77</f>
        <v>23.79</v>
      </c>
      <c r="AB77">
        <f>BAWANA!AE77+BAWANA!AF77</f>
        <v>23.79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272.41999999999996</v>
      </c>
      <c r="E78">
        <f>BAWANA!AM78</f>
        <v>0</v>
      </c>
      <c r="F78">
        <f t="shared" si="11"/>
        <v>256</v>
      </c>
      <c r="G78">
        <f t="shared" si="12"/>
        <v>272.41999999999996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17.36</v>
      </c>
      <c r="M78">
        <f>TPDDL_EOD!AI78+TPDDL_EOD!AJ78</f>
        <v>69.61</v>
      </c>
      <c r="N78">
        <f t="shared" si="7"/>
        <v>272.42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17.359999999999996</v>
      </c>
      <c r="T78">
        <v>69.609999999999985</v>
      </c>
      <c r="U78" s="114">
        <f t="shared" si="9"/>
        <v>272.41999999999996</v>
      </c>
      <c r="V78" s="112">
        <f t="shared" si="10"/>
        <v>0</v>
      </c>
      <c r="Y78">
        <f>BAWANA!AW78+BAWANA!AX78</f>
        <v>23.79</v>
      </c>
      <c r="Z78">
        <f>BAWANA!BD78+BAWANA!BE78</f>
        <v>23.79</v>
      </c>
      <c r="AA78">
        <f>BAWANA!X78+BAWANA!Y78</f>
        <v>23.79</v>
      </c>
      <c r="AB78">
        <f>BAWANA!AE78+BAWANA!AF78</f>
        <v>23.79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290.65999999999997</v>
      </c>
      <c r="E79">
        <f>BAWANA!AM79</f>
        <v>0</v>
      </c>
      <c r="F79">
        <f t="shared" si="11"/>
        <v>256</v>
      </c>
      <c r="G79">
        <f t="shared" si="12"/>
        <v>290.65999999999997</v>
      </c>
      <c r="H79" s="112"/>
      <c r="I79">
        <f>BRPL_EOD!AI79+BRPL_EOD!AJ79</f>
        <v>134.61000000000001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290.66000000000003</v>
      </c>
      <c r="O79" s="112">
        <f t="shared" si="8"/>
        <v>0</v>
      </c>
      <c r="P79">
        <v>134.60999999999999</v>
      </c>
      <c r="Q79">
        <v>57.599999999999987</v>
      </c>
      <c r="R79">
        <v>5.839999999999999</v>
      </c>
      <c r="S79">
        <v>22.999999999999996</v>
      </c>
      <c r="T79">
        <v>69.609999999999985</v>
      </c>
      <c r="U79" s="114">
        <f t="shared" si="9"/>
        <v>290.65999999999997</v>
      </c>
      <c r="V79" s="112">
        <f t="shared" si="10"/>
        <v>0</v>
      </c>
      <c r="Y79">
        <f>BAWANA!AW79+BAWANA!AX79</f>
        <v>14.67</v>
      </c>
      <c r="Z79">
        <f>BAWANA!BD79+BAWANA!BE79</f>
        <v>14.67</v>
      </c>
      <c r="AA79">
        <f>BAWANA!X79+BAWANA!Y79</f>
        <v>14.67</v>
      </c>
      <c r="AB79">
        <f>BAWANA!AE79+BAWANA!AF79</f>
        <v>14.67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290.65999999999997</v>
      </c>
      <c r="E80">
        <f>BAWANA!AM80</f>
        <v>0</v>
      </c>
      <c r="F80">
        <f t="shared" si="11"/>
        <v>256</v>
      </c>
      <c r="G80">
        <f t="shared" si="12"/>
        <v>290.65999999999997</v>
      </c>
      <c r="H80" s="112"/>
      <c r="I80">
        <f>BRPL_EOD!AI80+BRPL_EOD!AJ80</f>
        <v>134.61000000000001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290.66000000000003</v>
      </c>
      <c r="O80" s="112">
        <f t="shared" si="8"/>
        <v>0</v>
      </c>
      <c r="P80">
        <v>134.60999999999999</v>
      </c>
      <c r="Q80">
        <v>57.599999999999987</v>
      </c>
      <c r="R80">
        <v>5.839999999999999</v>
      </c>
      <c r="S80">
        <v>22.999999999999996</v>
      </c>
      <c r="T80">
        <v>69.609999999999985</v>
      </c>
      <c r="U80" s="114">
        <f t="shared" si="9"/>
        <v>290.65999999999997</v>
      </c>
      <c r="V80" s="112">
        <f t="shared" si="10"/>
        <v>0</v>
      </c>
      <c r="Y80">
        <f>BAWANA!AW80+BAWANA!AX80</f>
        <v>14.67</v>
      </c>
      <c r="Z80">
        <f>BAWANA!BD80+BAWANA!BE80</f>
        <v>14.67</v>
      </c>
      <c r="AA80">
        <f>BAWANA!X80+BAWANA!Y80</f>
        <v>14.67</v>
      </c>
      <c r="AB80">
        <f>BAWANA!AE80+BAWANA!AF80</f>
        <v>14.67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112.56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112.55560329674623</v>
      </c>
      <c r="Q83">
        <v>44.998242256161873</v>
      </c>
      <c r="R83">
        <v>5.8397718839107844</v>
      </c>
      <c r="S83">
        <v>22.999101597593846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112.56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112.55560329674623</v>
      </c>
      <c r="Q84">
        <v>44.998242256161873</v>
      </c>
      <c r="R84">
        <v>5.8397718839107844</v>
      </c>
      <c r="S84">
        <v>22.999101597593846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112.56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112.55560329674623</v>
      </c>
      <c r="Q85">
        <v>44.998242256161873</v>
      </c>
      <c r="R85">
        <v>5.8397718839107844</v>
      </c>
      <c r="S85">
        <v>22.999101597593846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112.56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112.55560329674623</v>
      </c>
      <c r="Q86">
        <v>44.998242256161873</v>
      </c>
      <c r="R86">
        <v>5.8397718839107844</v>
      </c>
      <c r="S86">
        <v>22.999101597593846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6.4031199999999995</v>
      </c>
      <c r="E99" s="114">
        <f t="shared" si="14"/>
        <v>0</v>
      </c>
      <c r="F99" s="114">
        <f t="shared" si="14"/>
        <v>6.1440000000000001</v>
      </c>
      <c r="G99" s="114">
        <f t="shared" si="14"/>
        <v>6.4031199999999995</v>
      </c>
      <c r="H99" s="114"/>
      <c r="I99" s="114">
        <f t="shared" si="14"/>
        <v>2.9203649999999963</v>
      </c>
      <c r="J99" s="114">
        <f t="shared" si="14"/>
        <v>1.1871000000000012</v>
      </c>
      <c r="K99" s="114">
        <f t="shared" si="14"/>
        <v>0.14015999999999981</v>
      </c>
      <c r="L99" s="114">
        <f t="shared" si="14"/>
        <v>0.48502999999999963</v>
      </c>
      <c r="M99" s="114">
        <f t="shared" si="14"/>
        <v>1.6706399999999977</v>
      </c>
      <c r="N99" s="114">
        <f t="shared" si="14"/>
        <v>6.4032949999999866</v>
      </c>
      <c r="O99" s="114">
        <f t="shared" si="14"/>
        <v>-1.7500000000015347E-4</v>
      </c>
      <c r="P99" s="114">
        <f t="shared" si="14"/>
        <v>2.9202875394776528</v>
      </c>
      <c r="Q99" s="114">
        <f t="shared" si="14"/>
        <v>1.1870661160861264</v>
      </c>
      <c r="R99" s="114">
        <f t="shared" si="14"/>
        <v>0.14015611360099461</v>
      </c>
      <c r="S99" s="114">
        <f t="shared" si="14"/>
        <v>0.48501655484802558</v>
      </c>
      <c r="T99" s="114">
        <f t="shared" si="14"/>
        <v>1.6705936759871978</v>
      </c>
      <c r="U99" s="114">
        <f t="shared" si="14"/>
        <v>6.4031199999999995</v>
      </c>
      <c r="V99" s="114">
        <f t="shared" si="10"/>
        <v>0</v>
      </c>
      <c r="Y99" s="114">
        <f>SUM(Y3:Y98)/4000</f>
        <v>0.57526499999999992</v>
      </c>
      <c r="Z99" s="114">
        <f t="shared" ref="Z99:AD99" si="15">SUM(Z3:Z98)/4000</f>
        <v>0.70161499999999999</v>
      </c>
      <c r="AA99" s="114">
        <f t="shared" si="15"/>
        <v>0.57526499999999992</v>
      </c>
      <c r="AB99" s="114">
        <f t="shared" si="15"/>
        <v>0.70161499999999999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560</v>
      </c>
      <c r="E3">
        <f>BAWANA!AQ3</f>
        <v>0</v>
      </c>
      <c r="F3">
        <f>(B3+C3)*0.8</f>
        <v>712</v>
      </c>
      <c r="G3">
        <f>(D3+E3)</f>
        <v>560</v>
      </c>
      <c r="H3" s="112"/>
      <c r="I3">
        <f>BRPL_EOD!AM3+BRPL_EOD!AN3</f>
        <v>500</v>
      </c>
      <c r="J3">
        <f>BYPL_EOD!AM3+BYPL_EOD!AN3</f>
        <v>27</v>
      </c>
      <c r="K3">
        <f>MES_EOD!AM3+MES_EOD!AN3</f>
        <v>0</v>
      </c>
      <c r="L3">
        <f>NDMC_EOD!AM3+NDMC_EOD!AN3</f>
        <v>0</v>
      </c>
      <c r="M3">
        <f>TPDDL_EOD!AM3+TPDDL_EOD!AN3</f>
        <v>33</v>
      </c>
      <c r="N3">
        <f t="shared" ref="N3:N66" si="0">SUM(I3:M3)</f>
        <v>560</v>
      </c>
      <c r="O3" s="112">
        <f t="shared" ref="O3:O66" si="1">G3-N3</f>
        <v>0</v>
      </c>
      <c r="P3">
        <v>500</v>
      </c>
      <c r="Q3">
        <v>27</v>
      </c>
      <c r="R3">
        <v>0</v>
      </c>
      <c r="S3">
        <v>0</v>
      </c>
      <c r="T3">
        <v>33</v>
      </c>
      <c r="U3" s="114">
        <f t="shared" ref="U3:U66" si="2">SUM(P3:T3)</f>
        <v>560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560</v>
      </c>
      <c r="E4">
        <f>BAWANA!AQ4</f>
        <v>0</v>
      </c>
      <c r="F4">
        <f t="shared" ref="F4:F67" si="4">(B4+C4)*0.8</f>
        <v>712</v>
      </c>
      <c r="G4">
        <f t="shared" ref="G4:G67" si="5">(D4+E4)</f>
        <v>560</v>
      </c>
      <c r="H4" s="112"/>
      <c r="I4">
        <f>BRPL_EOD!AM4+BRPL_EOD!AN4</f>
        <v>500</v>
      </c>
      <c r="J4">
        <f>BYPL_EOD!AM4+BYPL_EOD!AN4</f>
        <v>27</v>
      </c>
      <c r="K4">
        <f>MES_EOD!AM4+MES_EOD!AN4</f>
        <v>0</v>
      </c>
      <c r="L4">
        <f>NDMC_EOD!AM4+NDMC_EOD!AN4</f>
        <v>0</v>
      </c>
      <c r="M4">
        <f>TPDDL_EOD!AM4+TPDDL_EOD!AN4</f>
        <v>33</v>
      </c>
      <c r="N4">
        <f t="shared" si="0"/>
        <v>560</v>
      </c>
      <c r="O4" s="112">
        <f t="shared" si="1"/>
        <v>0</v>
      </c>
      <c r="P4">
        <v>500</v>
      </c>
      <c r="Q4">
        <v>27</v>
      </c>
      <c r="R4">
        <v>0</v>
      </c>
      <c r="S4">
        <v>0</v>
      </c>
      <c r="T4">
        <v>33</v>
      </c>
      <c r="U4" s="114">
        <f t="shared" si="2"/>
        <v>560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560</v>
      </c>
      <c r="E5">
        <f>BAWANA!AQ5</f>
        <v>0</v>
      </c>
      <c r="F5">
        <f t="shared" si="4"/>
        <v>712</v>
      </c>
      <c r="G5">
        <f t="shared" si="5"/>
        <v>560</v>
      </c>
      <c r="H5" s="112"/>
      <c r="I5">
        <f>BRPL_EOD!AM5+BRPL_EOD!AN5</f>
        <v>500</v>
      </c>
      <c r="J5">
        <f>BYPL_EOD!AM5+BYPL_EOD!AN5</f>
        <v>27</v>
      </c>
      <c r="K5">
        <f>MES_EOD!AM5+MES_EOD!AN5</f>
        <v>0</v>
      </c>
      <c r="L5">
        <f>NDMC_EOD!AM5+NDMC_EOD!AN5</f>
        <v>0</v>
      </c>
      <c r="M5">
        <f>TPDDL_EOD!AM5+TPDDL_EOD!AN5</f>
        <v>33</v>
      </c>
      <c r="N5">
        <f t="shared" si="0"/>
        <v>560</v>
      </c>
      <c r="O5" s="112">
        <f t="shared" si="1"/>
        <v>0</v>
      </c>
      <c r="P5">
        <v>500</v>
      </c>
      <c r="Q5">
        <v>27</v>
      </c>
      <c r="R5">
        <v>0</v>
      </c>
      <c r="S5">
        <v>0</v>
      </c>
      <c r="T5">
        <v>33</v>
      </c>
      <c r="U5" s="114">
        <f t="shared" si="2"/>
        <v>560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510</v>
      </c>
      <c r="E6">
        <f>BAWANA!AQ6</f>
        <v>0</v>
      </c>
      <c r="F6">
        <f t="shared" si="4"/>
        <v>712</v>
      </c>
      <c r="G6">
        <f t="shared" si="5"/>
        <v>510</v>
      </c>
      <c r="H6" s="112"/>
      <c r="I6">
        <f>BRPL_EOD!AM6+BRPL_EOD!AN6</f>
        <v>450</v>
      </c>
      <c r="J6">
        <f>BYPL_EOD!AM6+BYPL_EOD!AN6</f>
        <v>27</v>
      </c>
      <c r="K6">
        <f>MES_EOD!AM6+MES_EOD!AN6</f>
        <v>0</v>
      </c>
      <c r="L6">
        <f>NDMC_EOD!AM6+NDMC_EOD!AN6</f>
        <v>0</v>
      </c>
      <c r="M6">
        <f>TPDDL_EOD!AM6+TPDDL_EOD!AN6</f>
        <v>33</v>
      </c>
      <c r="N6">
        <f t="shared" si="0"/>
        <v>510</v>
      </c>
      <c r="O6" s="112">
        <f t="shared" si="1"/>
        <v>0</v>
      </c>
      <c r="P6">
        <v>450</v>
      </c>
      <c r="Q6">
        <v>27</v>
      </c>
      <c r="R6">
        <v>0</v>
      </c>
      <c r="S6">
        <v>0</v>
      </c>
      <c r="T6">
        <v>33</v>
      </c>
      <c r="U6" s="114">
        <f t="shared" si="2"/>
        <v>510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460</v>
      </c>
      <c r="E7">
        <f>BAWANA!AQ7</f>
        <v>0</v>
      </c>
      <c r="F7">
        <f t="shared" si="4"/>
        <v>712</v>
      </c>
      <c r="G7">
        <f t="shared" si="5"/>
        <v>460</v>
      </c>
      <c r="H7" s="112"/>
      <c r="I7">
        <f>BRPL_EOD!AM7+BRPL_EOD!AN7</f>
        <v>400</v>
      </c>
      <c r="J7">
        <f>BYPL_EOD!AM7+BYPL_EOD!AN7</f>
        <v>27</v>
      </c>
      <c r="K7">
        <f>MES_EOD!AM7+MES_EOD!AN7</f>
        <v>0</v>
      </c>
      <c r="L7">
        <f>NDMC_EOD!AM7+NDMC_EOD!AN7</f>
        <v>0</v>
      </c>
      <c r="M7">
        <f>TPDDL_EOD!AM7+TPDDL_EOD!AN7</f>
        <v>33</v>
      </c>
      <c r="N7">
        <f t="shared" si="0"/>
        <v>460</v>
      </c>
      <c r="O7" s="112">
        <f t="shared" si="1"/>
        <v>0</v>
      </c>
      <c r="P7">
        <v>400</v>
      </c>
      <c r="Q7">
        <v>27</v>
      </c>
      <c r="R7">
        <v>0</v>
      </c>
      <c r="S7">
        <v>0</v>
      </c>
      <c r="T7">
        <v>33</v>
      </c>
      <c r="U7" s="114">
        <f t="shared" si="2"/>
        <v>460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460</v>
      </c>
      <c r="E8">
        <f>BAWANA!AQ8</f>
        <v>0</v>
      </c>
      <c r="F8">
        <f t="shared" si="4"/>
        <v>712</v>
      </c>
      <c r="G8">
        <f t="shared" si="5"/>
        <v>460</v>
      </c>
      <c r="H8" s="112"/>
      <c r="I8">
        <f>BRPL_EOD!AM8+BRPL_EOD!AN8</f>
        <v>400</v>
      </c>
      <c r="J8">
        <f>BYPL_EOD!AM8+BYPL_EOD!AN8</f>
        <v>27</v>
      </c>
      <c r="K8">
        <f>MES_EOD!AM8+MES_EOD!AN8</f>
        <v>0</v>
      </c>
      <c r="L8">
        <f>NDMC_EOD!AM8+NDMC_EOD!AN8</f>
        <v>0</v>
      </c>
      <c r="M8">
        <f>TPDDL_EOD!AM8+TPDDL_EOD!AN8</f>
        <v>33</v>
      </c>
      <c r="N8">
        <f t="shared" si="0"/>
        <v>460</v>
      </c>
      <c r="O8" s="112">
        <f t="shared" si="1"/>
        <v>0</v>
      </c>
      <c r="P8">
        <v>400</v>
      </c>
      <c r="Q8">
        <v>27</v>
      </c>
      <c r="R8">
        <v>0</v>
      </c>
      <c r="S8">
        <v>0</v>
      </c>
      <c r="T8">
        <v>33</v>
      </c>
      <c r="U8" s="114">
        <f t="shared" si="2"/>
        <v>460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420</v>
      </c>
      <c r="E9">
        <f>BAWANA!AQ9</f>
        <v>0</v>
      </c>
      <c r="F9">
        <f t="shared" si="4"/>
        <v>712</v>
      </c>
      <c r="G9">
        <f t="shared" si="5"/>
        <v>420</v>
      </c>
      <c r="H9" s="112"/>
      <c r="I9">
        <f>BRPL_EOD!AM9+BRPL_EOD!AN9</f>
        <v>360</v>
      </c>
      <c r="J9">
        <f>BYPL_EOD!AM9+BYPL_EOD!AN9</f>
        <v>27</v>
      </c>
      <c r="K9">
        <f>MES_EOD!AM9+MES_EOD!AN9</f>
        <v>0</v>
      </c>
      <c r="L9">
        <f>NDMC_EOD!AM9+NDMC_EOD!AN9</f>
        <v>0</v>
      </c>
      <c r="M9">
        <f>TPDDL_EOD!AM9+TPDDL_EOD!AN9</f>
        <v>33</v>
      </c>
      <c r="N9">
        <f t="shared" si="0"/>
        <v>420</v>
      </c>
      <c r="O9" s="112">
        <f t="shared" si="1"/>
        <v>0</v>
      </c>
      <c r="P9">
        <v>360</v>
      </c>
      <c r="Q9">
        <v>27</v>
      </c>
      <c r="R9">
        <v>0</v>
      </c>
      <c r="S9">
        <v>0</v>
      </c>
      <c r="T9">
        <v>33</v>
      </c>
      <c r="U9" s="114">
        <f t="shared" si="2"/>
        <v>420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420</v>
      </c>
      <c r="E10">
        <f>BAWANA!AQ10</f>
        <v>0</v>
      </c>
      <c r="F10">
        <f t="shared" si="4"/>
        <v>712</v>
      </c>
      <c r="G10">
        <f t="shared" si="5"/>
        <v>420</v>
      </c>
      <c r="H10" s="112"/>
      <c r="I10">
        <f>BRPL_EOD!AM10+BRPL_EOD!AN10</f>
        <v>360</v>
      </c>
      <c r="J10">
        <f>BYPL_EOD!AM10+BYPL_EOD!AN10</f>
        <v>27</v>
      </c>
      <c r="K10">
        <f>MES_EOD!AM10+MES_EOD!AN10</f>
        <v>0</v>
      </c>
      <c r="L10">
        <f>NDMC_EOD!AM10+NDMC_EOD!AN10</f>
        <v>0</v>
      </c>
      <c r="M10">
        <f>TPDDL_EOD!AM10+TPDDL_EOD!AN10</f>
        <v>33</v>
      </c>
      <c r="N10">
        <f t="shared" si="0"/>
        <v>420</v>
      </c>
      <c r="O10" s="112">
        <f t="shared" si="1"/>
        <v>0</v>
      </c>
      <c r="P10">
        <v>360</v>
      </c>
      <c r="Q10">
        <v>27</v>
      </c>
      <c r="R10">
        <v>0</v>
      </c>
      <c r="S10">
        <v>0</v>
      </c>
      <c r="T10">
        <v>33</v>
      </c>
      <c r="U10" s="114">
        <f t="shared" si="2"/>
        <v>420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420</v>
      </c>
      <c r="E11">
        <f>BAWANA!AQ11</f>
        <v>0</v>
      </c>
      <c r="F11">
        <f t="shared" si="4"/>
        <v>712</v>
      </c>
      <c r="G11">
        <f t="shared" si="5"/>
        <v>420</v>
      </c>
      <c r="H11" s="112"/>
      <c r="I11">
        <f>BRPL_EOD!AM11+BRPL_EOD!AN11</f>
        <v>360</v>
      </c>
      <c r="J11">
        <f>BYPL_EOD!AM11+BYPL_EOD!AN11</f>
        <v>27</v>
      </c>
      <c r="K11">
        <f>MES_EOD!AM11+MES_EOD!AN11</f>
        <v>0</v>
      </c>
      <c r="L11">
        <f>NDMC_EOD!AM11+NDMC_EOD!AN11</f>
        <v>0</v>
      </c>
      <c r="M11">
        <f>TPDDL_EOD!AM11+TPDDL_EOD!AN11</f>
        <v>33</v>
      </c>
      <c r="N11">
        <f t="shared" si="0"/>
        <v>420</v>
      </c>
      <c r="O11" s="112">
        <f t="shared" si="1"/>
        <v>0</v>
      </c>
      <c r="P11">
        <v>360</v>
      </c>
      <c r="Q11">
        <v>27</v>
      </c>
      <c r="R11">
        <v>0</v>
      </c>
      <c r="S11">
        <v>0</v>
      </c>
      <c r="T11">
        <v>33</v>
      </c>
      <c r="U11" s="114">
        <f t="shared" si="2"/>
        <v>420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420</v>
      </c>
      <c r="E12">
        <f>BAWANA!AQ12</f>
        <v>0</v>
      </c>
      <c r="F12">
        <f t="shared" si="4"/>
        <v>712</v>
      </c>
      <c r="G12">
        <f t="shared" si="5"/>
        <v>420</v>
      </c>
      <c r="H12" s="112"/>
      <c r="I12">
        <f>BRPL_EOD!AM12+BRPL_EOD!AN12</f>
        <v>360</v>
      </c>
      <c r="J12">
        <f>BYPL_EOD!AM12+BYPL_EOD!AN12</f>
        <v>27</v>
      </c>
      <c r="K12">
        <f>MES_EOD!AM12+MES_EOD!AN12</f>
        <v>0</v>
      </c>
      <c r="L12">
        <f>NDMC_EOD!AM12+NDMC_EOD!AN12</f>
        <v>0</v>
      </c>
      <c r="M12">
        <f>TPDDL_EOD!AM12+TPDDL_EOD!AN12</f>
        <v>33</v>
      </c>
      <c r="N12">
        <f t="shared" si="0"/>
        <v>420</v>
      </c>
      <c r="O12" s="112">
        <f t="shared" si="1"/>
        <v>0</v>
      </c>
      <c r="P12">
        <v>360</v>
      </c>
      <c r="Q12">
        <v>27</v>
      </c>
      <c r="R12">
        <v>0</v>
      </c>
      <c r="S12">
        <v>0</v>
      </c>
      <c r="T12">
        <v>33</v>
      </c>
      <c r="U12" s="114">
        <f t="shared" si="2"/>
        <v>420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420</v>
      </c>
      <c r="E13">
        <f>BAWANA!AQ13</f>
        <v>0</v>
      </c>
      <c r="F13">
        <f t="shared" si="4"/>
        <v>712</v>
      </c>
      <c r="G13">
        <f t="shared" si="5"/>
        <v>420</v>
      </c>
      <c r="H13" s="112"/>
      <c r="I13">
        <f>BRPL_EOD!AM13+BRPL_EOD!AN13</f>
        <v>360</v>
      </c>
      <c r="J13">
        <f>BYPL_EOD!AM13+BYPL_EOD!AN13</f>
        <v>27</v>
      </c>
      <c r="K13">
        <f>MES_EOD!AM13+MES_EOD!AN13</f>
        <v>0</v>
      </c>
      <c r="L13">
        <f>NDMC_EOD!AM13+NDMC_EOD!AN13</f>
        <v>0</v>
      </c>
      <c r="M13">
        <f>TPDDL_EOD!AM13+TPDDL_EOD!AN13</f>
        <v>33</v>
      </c>
      <c r="N13">
        <f t="shared" si="0"/>
        <v>420</v>
      </c>
      <c r="O13" s="112">
        <f t="shared" si="1"/>
        <v>0</v>
      </c>
      <c r="P13">
        <v>360</v>
      </c>
      <c r="Q13">
        <v>27</v>
      </c>
      <c r="R13">
        <v>0</v>
      </c>
      <c r="S13">
        <v>0</v>
      </c>
      <c r="T13">
        <v>33</v>
      </c>
      <c r="U13" s="114">
        <f t="shared" si="2"/>
        <v>420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420</v>
      </c>
      <c r="E14">
        <f>BAWANA!AQ14</f>
        <v>0</v>
      </c>
      <c r="F14">
        <f t="shared" si="4"/>
        <v>712</v>
      </c>
      <c r="G14">
        <f t="shared" si="5"/>
        <v>420</v>
      </c>
      <c r="H14" s="112"/>
      <c r="I14">
        <f>BRPL_EOD!AM14+BRPL_EOD!AN14</f>
        <v>360</v>
      </c>
      <c r="J14">
        <f>BYPL_EOD!AM14+BYPL_EOD!AN14</f>
        <v>27</v>
      </c>
      <c r="K14">
        <f>MES_EOD!AM14+MES_EOD!AN14</f>
        <v>0</v>
      </c>
      <c r="L14">
        <f>NDMC_EOD!AM14+NDMC_EOD!AN14</f>
        <v>0</v>
      </c>
      <c r="M14">
        <f>TPDDL_EOD!AM14+TPDDL_EOD!AN14</f>
        <v>33</v>
      </c>
      <c r="N14">
        <f t="shared" si="0"/>
        <v>420</v>
      </c>
      <c r="O14" s="112">
        <f t="shared" si="1"/>
        <v>0</v>
      </c>
      <c r="P14">
        <v>360</v>
      </c>
      <c r="Q14">
        <v>27</v>
      </c>
      <c r="R14">
        <v>0</v>
      </c>
      <c r="S14">
        <v>0</v>
      </c>
      <c r="T14">
        <v>33</v>
      </c>
      <c r="U14" s="114">
        <f t="shared" si="2"/>
        <v>420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420</v>
      </c>
      <c r="E15">
        <f>BAWANA!AQ15</f>
        <v>0</v>
      </c>
      <c r="F15">
        <f t="shared" si="4"/>
        <v>720</v>
      </c>
      <c r="G15">
        <f t="shared" si="5"/>
        <v>420</v>
      </c>
      <c r="H15" s="112"/>
      <c r="I15">
        <f>BRPL_EOD!AM15+BRPL_EOD!AN15</f>
        <v>360</v>
      </c>
      <c r="J15">
        <f>BYPL_EOD!AM15+BYPL_EOD!AN15</f>
        <v>27</v>
      </c>
      <c r="K15">
        <f>MES_EOD!AM15+MES_EOD!AN15</f>
        <v>0</v>
      </c>
      <c r="L15">
        <f>NDMC_EOD!AM15+NDMC_EOD!AN15</f>
        <v>0</v>
      </c>
      <c r="M15">
        <f>TPDDL_EOD!AM15+TPDDL_EOD!AN15</f>
        <v>33</v>
      </c>
      <c r="N15">
        <f t="shared" si="0"/>
        <v>420</v>
      </c>
      <c r="O15" s="112">
        <f t="shared" si="1"/>
        <v>0</v>
      </c>
      <c r="P15">
        <v>360</v>
      </c>
      <c r="Q15">
        <v>27</v>
      </c>
      <c r="R15">
        <v>0</v>
      </c>
      <c r="S15">
        <v>0</v>
      </c>
      <c r="T15">
        <v>33</v>
      </c>
      <c r="U15" s="114">
        <f t="shared" si="2"/>
        <v>420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420</v>
      </c>
      <c r="E16">
        <f>BAWANA!AQ16</f>
        <v>0</v>
      </c>
      <c r="F16">
        <f t="shared" si="4"/>
        <v>720</v>
      </c>
      <c r="G16">
        <f t="shared" si="5"/>
        <v>420</v>
      </c>
      <c r="H16" s="112"/>
      <c r="I16">
        <f>BRPL_EOD!AM16+BRPL_EOD!AN16</f>
        <v>360</v>
      </c>
      <c r="J16">
        <f>BYPL_EOD!AM16+BYPL_EOD!AN16</f>
        <v>27</v>
      </c>
      <c r="K16">
        <f>MES_EOD!AM16+MES_EOD!AN16</f>
        <v>0</v>
      </c>
      <c r="L16">
        <f>NDMC_EOD!AM16+NDMC_EOD!AN16</f>
        <v>0</v>
      </c>
      <c r="M16">
        <f>TPDDL_EOD!AM16+TPDDL_EOD!AN16</f>
        <v>33</v>
      </c>
      <c r="N16">
        <f t="shared" si="0"/>
        <v>420</v>
      </c>
      <c r="O16" s="112">
        <f t="shared" si="1"/>
        <v>0</v>
      </c>
      <c r="P16">
        <v>360</v>
      </c>
      <c r="Q16">
        <v>27</v>
      </c>
      <c r="R16">
        <v>0</v>
      </c>
      <c r="S16">
        <v>0</v>
      </c>
      <c r="T16">
        <v>33</v>
      </c>
      <c r="U16" s="114">
        <f t="shared" si="2"/>
        <v>420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420</v>
      </c>
      <c r="E17">
        <f>BAWANA!AQ17</f>
        <v>0</v>
      </c>
      <c r="F17">
        <f t="shared" si="4"/>
        <v>720</v>
      </c>
      <c r="G17">
        <f t="shared" si="5"/>
        <v>420</v>
      </c>
      <c r="H17" s="112"/>
      <c r="I17">
        <f>BRPL_EOD!AM17+BRPL_EOD!AN17</f>
        <v>336</v>
      </c>
      <c r="J17">
        <f>BYPL_EOD!AM17+BYPL_EOD!AN17</f>
        <v>38</v>
      </c>
      <c r="K17">
        <f>MES_EOD!AM17+MES_EOD!AN17</f>
        <v>0</v>
      </c>
      <c r="L17">
        <f>NDMC_EOD!AM17+NDMC_EOD!AN17</f>
        <v>0</v>
      </c>
      <c r="M17">
        <f>TPDDL_EOD!AM17+TPDDL_EOD!AN17</f>
        <v>46</v>
      </c>
      <c r="N17">
        <f t="shared" si="0"/>
        <v>420</v>
      </c>
      <c r="O17" s="112">
        <f t="shared" si="1"/>
        <v>0</v>
      </c>
      <c r="P17">
        <v>336</v>
      </c>
      <c r="Q17">
        <v>38</v>
      </c>
      <c r="R17">
        <v>0</v>
      </c>
      <c r="S17">
        <v>0</v>
      </c>
      <c r="T17">
        <v>46</v>
      </c>
      <c r="U17" s="114">
        <f t="shared" si="2"/>
        <v>420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420</v>
      </c>
      <c r="E18">
        <f>BAWANA!AQ18</f>
        <v>0</v>
      </c>
      <c r="F18">
        <f t="shared" si="4"/>
        <v>720</v>
      </c>
      <c r="G18">
        <f t="shared" si="5"/>
        <v>420</v>
      </c>
      <c r="H18" s="112"/>
      <c r="I18">
        <f>BRPL_EOD!AM18+BRPL_EOD!AN18</f>
        <v>336</v>
      </c>
      <c r="J18">
        <f>BYPL_EOD!AM18+BYPL_EOD!AN18</f>
        <v>38</v>
      </c>
      <c r="K18">
        <f>MES_EOD!AM18+MES_EOD!AN18</f>
        <v>0</v>
      </c>
      <c r="L18">
        <f>NDMC_EOD!AM18+NDMC_EOD!AN18</f>
        <v>0</v>
      </c>
      <c r="M18">
        <f>TPDDL_EOD!AM18+TPDDL_EOD!AN18</f>
        <v>46</v>
      </c>
      <c r="N18">
        <f t="shared" si="0"/>
        <v>420</v>
      </c>
      <c r="O18" s="112">
        <f t="shared" si="1"/>
        <v>0</v>
      </c>
      <c r="P18">
        <v>336</v>
      </c>
      <c r="Q18">
        <v>38</v>
      </c>
      <c r="R18">
        <v>0</v>
      </c>
      <c r="S18">
        <v>0</v>
      </c>
      <c r="T18">
        <v>46</v>
      </c>
      <c r="U18" s="114">
        <f t="shared" si="2"/>
        <v>420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420</v>
      </c>
      <c r="E19">
        <f>BAWANA!AQ19</f>
        <v>0</v>
      </c>
      <c r="F19">
        <f t="shared" si="4"/>
        <v>720</v>
      </c>
      <c r="G19">
        <f t="shared" si="5"/>
        <v>420</v>
      </c>
      <c r="H19" s="112"/>
      <c r="I19">
        <f>BRPL_EOD!AM19+BRPL_EOD!AN19</f>
        <v>336</v>
      </c>
      <c r="J19">
        <f>BYPL_EOD!AM19+BYPL_EOD!AN19</f>
        <v>38</v>
      </c>
      <c r="K19">
        <f>MES_EOD!AM19+MES_EOD!AN19</f>
        <v>0</v>
      </c>
      <c r="L19">
        <f>NDMC_EOD!AM19+NDMC_EOD!AN19</f>
        <v>0</v>
      </c>
      <c r="M19">
        <f>TPDDL_EOD!AM19+TPDDL_EOD!AN19</f>
        <v>46</v>
      </c>
      <c r="N19">
        <f t="shared" si="0"/>
        <v>420</v>
      </c>
      <c r="O19" s="112">
        <f t="shared" si="1"/>
        <v>0</v>
      </c>
      <c r="P19">
        <v>336</v>
      </c>
      <c r="Q19">
        <v>38</v>
      </c>
      <c r="R19">
        <v>0</v>
      </c>
      <c r="S19">
        <v>0</v>
      </c>
      <c r="T19">
        <v>46</v>
      </c>
      <c r="U19" s="114">
        <f t="shared" si="2"/>
        <v>420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420</v>
      </c>
      <c r="E20">
        <f>BAWANA!AQ20</f>
        <v>0</v>
      </c>
      <c r="F20">
        <f t="shared" si="4"/>
        <v>720</v>
      </c>
      <c r="G20">
        <f t="shared" si="5"/>
        <v>420</v>
      </c>
      <c r="H20" s="112"/>
      <c r="I20">
        <f>BRPL_EOD!AM20+BRPL_EOD!AN20</f>
        <v>336</v>
      </c>
      <c r="J20">
        <f>BYPL_EOD!AM20+BYPL_EOD!AN20</f>
        <v>38</v>
      </c>
      <c r="K20">
        <f>MES_EOD!AM20+MES_EOD!AN20</f>
        <v>0</v>
      </c>
      <c r="L20">
        <f>NDMC_EOD!AM20+NDMC_EOD!AN20</f>
        <v>0</v>
      </c>
      <c r="M20">
        <f>TPDDL_EOD!AM20+TPDDL_EOD!AN20</f>
        <v>46</v>
      </c>
      <c r="N20">
        <f t="shared" si="0"/>
        <v>420</v>
      </c>
      <c r="O20" s="112">
        <f t="shared" si="1"/>
        <v>0</v>
      </c>
      <c r="P20">
        <v>336</v>
      </c>
      <c r="Q20">
        <v>38</v>
      </c>
      <c r="R20">
        <v>0</v>
      </c>
      <c r="S20">
        <v>0</v>
      </c>
      <c r="T20">
        <v>46</v>
      </c>
      <c r="U20" s="114">
        <f t="shared" si="2"/>
        <v>420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420</v>
      </c>
      <c r="E21">
        <f>BAWANA!AQ21</f>
        <v>0</v>
      </c>
      <c r="F21">
        <f t="shared" si="4"/>
        <v>720</v>
      </c>
      <c r="G21">
        <f t="shared" si="5"/>
        <v>420</v>
      </c>
      <c r="H21" s="112"/>
      <c r="I21">
        <f>BRPL_EOD!AM21+BRPL_EOD!AN21</f>
        <v>336</v>
      </c>
      <c r="J21">
        <f>BYPL_EOD!AM21+BYPL_EOD!AN21</f>
        <v>38</v>
      </c>
      <c r="K21">
        <f>MES_EOD!AM21+MES_EOD!AN21</f>
        <v>0</v>
      </c>
      <c r="L21">
        <f>NDMC_EOD!AM21+NDMC_EOD!AN21</f>
        <v>0</v>
      </c>
      <c r="M21">
        <f>TPDDL_EOD!AM21+TPDDL_EOD!AN21</f>
        <v>46</v>
      </c>
      <c r="N21">
        <f t="shared" si="0"/>
        <v>420</v>
      </c>
      <c r="O21" s="112">
        <f t="shared" si="1"/>
        <v>0</v>
      </c>
      <c r="P21">
        <v>336</v>
      </c>
      <c r="Q21">
        <v>38</v>
      </c>
      <c r="R21">
        <v>0</v>
      </c>
      <c r="S21">
        <v>0</v>
      </c>
      <c r="T21">
        <v>46</v>
      </c>
      <c r="U21" s="114">
        <f t="shared" si="2"/>
        <v>420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420</v>
      </c>
      <c r="E22">
        <f>BAWANA!AQ22</f>
        <v>0</v>
      </c>
      <c r="F22">
        <f t="shared" si="4"/>
        <v>720</v>
      </c>
      <c r="G22">
        <f t="shared" si="5"/>
        <v>420</v>
      </c>
      <c r="H22" s="112"/>
      <c r="I22">
        <f>BRPL_EOD!AM22+BRPL_EOD!AN22</f>
        <v>336</v>
      </c>
      <c r="J22">
        <f>BYPL_EOD!AM22+BYPL_EOD!AN22</f>
        <v>38</v>
      </c>
      <c r="K22">
        <f>MES_EOD!AM22+MES_EOD!AN22</f>
        <v>0</v>
      </c>
      <c r="L22">
        <f>NDMC_EOD!AM22+NDMC_EOD!AN22</f>
        <v>0</v>
      </c>
      <c r="M22">
        <f>TPDDL_EOD!AM22+TPDDL_EOD!AN22</f>
        <v>46</v>
      </c>
      <c r="N22">
        <f t="shared" si="0"/>
        <v>420</v>
      </c>
      <c r="O22" s="112">
        <f t="shared" si="1"/>
        <v>0</v>
      </c>
      <c r="P22">
        <v>336</v>
      </c>
      <c r="Q22">
        <v>38</v>
      </c>
      <c r="R22">
        <v>0</v>
      </c>
      <c r="S22">
        <v>0</v>
      </c>
      <c r="T22">
        <v>46</v>
      </c>
      <c r="U22" s="114">
        <f t="shared" si="2"/>
        <v>420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420</v>
      </c>
      <c r="E23">
        <f>BAWANA!AQ23</f>
        <v>0</v>
      </c>
      <c r="F23">
        <f t="shared" si="4"/>
        <v>720</v>
      </c>
      <c r="G23">
        <f t="shared" si="5"/>
        <v>420</v>
      </c>
      <c r="H23" s="112"/>
      <c r="I23">
        <f>BRPL_EOD!AM23+BRPL_EOD!AN23</f>
        <v>336</v>
      </c>
      <c r="J23">
        <f>BYPL_EOD!AM23+BYPL_EOD!AN23</f>
        <v>38</v>
      </c>
      <c r="K23">
        <f>MES_EOD!AM23+MES_EOD!AN23</f>
        <v>0</v>
      </c>
      <c r="L23">
        <f>NDMC_EOD!AM23+NDMC_EOD!AN23</f>
        <v>0</v>
      </c>
      <c r="M23">
        <f>TPDDL_EOD!AM23+TPDDL_EOD!AN23</f>
        <v>46</v>
      </c>
      <c r="N23">
        <f t="shared" si="0"/>
        <v>420</v>
      </c>
      <c r="O23" s="112">
        <f t="shared" si="1"/>
        <v>0</v>
      </c>
      <c r="P23">
        <v>336</v>
      </c>
      <c r="Q23">
        <v>38</v>
      </c>
      <c r="R23">
        <v>0</v>
      </c>
      <c r="S23">
        <v>0</v>
      </c>
      <c r="T23">
        <v>46</v>
      </c>
      <c r="U23" s="114">
        <f t="shared" si="2"/>
        <v>420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420</v>
      </c>
      <c r="E24">
        <f>BAWANA!AQ24</f>
        <v>0</v>
      </c>
      <c r="F24">
        <f t="shared" si="4"/>
        <v>720</v>
      </c>
      <c r="G24">
        <f t="shared" si="5"/>
        <v>420</v>
      </c>
      <c r="H24" s="112"/>
      <c r="I24">
        <f>BRPL_EOD!AM24+BRPL_EOD!AN24</f>
        <v>336</v>
      </c>
      <c r="J24">
        <f>BYPL_EOD!AM24+BYPL_EOD!AN24</f>
        <v>38</v>
      </c>
      <c r="K24">
        <f>MES_EOD!AM24+MES_EOD!AN24</f>
        <v>0</v>
      </c>
      <c r="L24">
        <f>NDMC_EOD!AM24+NDMC_EOD!AN24</f>
        <v>0</v>
      </c>
      <c r="M24">
        <f>TPDDL_EOD!AM24+TPDDL_EOD!AN24</f>
        <v>46</v>
      </c>
      <c r="N24">
        <f t="shared" si="0"/>
        <v>420</v>
      </c>
      <c r="O24" s="112">
        <f t="shared" si="1"/>
        <v>0</v>
      </c>
      <c r="P24">
        <v>336</v>
      </c>
      <c r="Q24">
        <v>38</v>
      </c>
      <c r="R24">
        <v>0</v>
      </c>
      <c r="S24">
        <v>0</v>
      </c>
      <c r="T24">
        <v>46</v>
      </c>
      <c r="U24" s="114">
        <f t="shared" si="2"/>
        <v>420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420</v>
      </c>
      <c r="E25">
        <f>BAWANA!AQ25</f>
        <v>0</v>
      </c>
      <c r="F25">
        <f t="shared" si="4"/>
        <v>720</v>
      </c>
      <c r="G25">
        <f t="shared" si="5"/>
        <v>420</v>
      </c>
      <c r="H25" s="112"/>
      <c r="I25">
        <f>BRPL_EOD!AM25+BRPL_EOD!AN25</f>
        <v>336</v>
      </c>
      <c r="J25">
        <f>BYPL_EOD!AM25+BYPL_EOD!AN25</f>
        <v>38</v>
      </c>
      <c r="K25">
        <f>MES_EOD!AM25+MES_EOD!AN25</f>
        <v>0</v>
      </c>
      <c r="L25">
        <f>NDMC_EOD!AM25+NDMC_EOD!AN25</f>
        <v>0</v>
      </c>
      <c r="M25">
        <f>TPDDL_EOD!AM25+TPDDL_EOD!AN25</f>
        <v>46</v>
      </c>
      <c r="N25">
        <f t="shared" si="0"/>
        <v>420</v>
      </c>
      <c r="O25" s="112">
        <f t="shared" si="1"/>
        <v>0</v>
      </c>
      <c r="P25">
        <v>336</v>
      </c>
      <c r="Q25">
        <v>38</v>
      </c>
      <c r="R25">
        <v>0</v>
      </c>
      <c r="S25">
        <v>0</v>
      </c>
      <c r="T25">
        <v>46</v>
      </c>
      <c r="U25" s="114">
        <f t="shared" si="2"/>
        <v>420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420</v>
      </c>
      <c r="E26">
        <f>BAWANA!AQ26</f>
        <v>0</v>
      </c>
      <c r="F26">
        <f t="shared" si="4"/>
        <v>720</v>
      </c>
      <c r="G26">
        <f t="shared" si="5"/>
        <v>420</v>
      </c>
      <c r="H26" s="112"/>
      <c r="I26">
        <f>BRPL_EOD!AM26+BRPL_EOD!AN26</f>
        <v>336</v>
      </c>
      <c r="J26">
        <f>BYPL_EOD!AM26+BYPL_EOD!AN26</f>
        <v>38</v>
      </c>
      <c r="K26">
        <f>MES_EOD!AM26+MES_EOD!AN26</f>
        <v>0</v>
      </c>
      <c r="L26">
        <f>NDMC_EOD!AM26+NDMC_EOD!AN26</f>
        <v>0</v>
      </c>
      <c r="M26">
        <f>TPDDL_EOD!AM26+TPDDL_EOD!AN26</f>
        <v>46</v>
      </c>
      <c r="N26">
        <f t="shared" si="0"/>
        <v>420</v>
      </c>
      <c r="O26" s="112">
        <f t="shared" si="1"/>
        <v>0</v>
      </c>
      <c r="P26">
        <v>336</v>
      </c>
      <c r="Q26">
        <v>38</v>
      </c>
      <c r="R26">
        <v>0</v>
      </c>
      <c r="S26">
        <v>0</v>
      </c>
      <c r="T26">
        <v>46</v>
      </c>
      <c r="U26" s="114">
        <f t="shared" si="2"/>
        <v>420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420</v>
      </c>
      <c r="E27">
        <f>BAWANA!AQ27</f>
        <v>0</v>
      </c>
      <c r="F27">
        <f t="shared" si="4"/>
        <v>720</v>
      </c>
      <c r="G27">
        <f t="shared" si="5"/>
        <v>420</v>
      </c>
      <c r="H27" s="112"/>
      <c r="I27">
        <f>BRPL_EOD!AM27+BRPL_EOD!AN27</f>
        <v>336</v>
      </c>
      <c r="J27">
        <f>BYPL_EOD!AM27+BYPL_EOD!AN27</f>
        <v>38</v>
      </c>
      <c r="K27">
        <f>MES_EOD!AM27+MES_EOD!AN27</f>
        <v>0</v>
      </c>
      <c r="L27">
        <f>NDMC_EOD!AM27+NDMC_EOD!AN27</f>
        <v>0</v>
      </c>
      <c r="M27">
        <f>TPDDL_EOD!AM27+TPDDL_EOD!AN27</f>
        <v>46</v>
      </c>
      <c r="N27">
        <f t="shared" si="0"/>
        <v>420</v>
      </c>
      <c r="O27" s="112">
        <f t="shared" si="1"/>
        <v>0</v>
      </c>
      <c r="P27">
        <v>336</v>
      </c>
      <c r="Q27">
        <v>38</v>
      </c>
      <c r="R27">
        <v>0</v>
      </c>
      <c r="S27">
        <v>0</v>
      </c>
      <c r="T27">
        <v>46</v>
      </c>
      <c r="U27" s="114">
        <f t="shared" si="2"/>
        <v>420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420</v>
      </c>
      <c r="E28">
        <f>BAWANA!AQ28</f>
        <v>0</v>
      </c>
      <c r="F28">
        <f t="shared" si="4"/>
        <v>720</v>
      </c>
      <c r="G28">
        <f t="shared" si="5"/>
        <v>420</v>
      </c>
      <c r="H28" s="112"/>
      <c r="I28">
        <f>BRPL_EOD!AM28+BRPL_EOD!AN28</f>
        <v>336</v>
      </c>
      <c r="J28">
        <f>BYPL_EOD!AM28+BYPL_EOD!AN28</f>
        <v>38</v>
      </c>
      <c r="K28">
        <f>MES_EOD!AM28+MES_EOD!AN28</f>
        <v>0</v>
      </c>
      <c r="L28">
        <f>NDMC_EOD!AM28+NDMC_EOD!AN28</f>
        <v>0</v>
      </c>
      <c r="M28">
        <f>TPDDL_EOD!AM28+TPDDL_EOD!AN28</f>
        <v>46</v>
      </c>
      <c r="N28">
        <f t="shared" si="0"/>
        <v>420</v>
      </c>
      <c r="O28" s="112">
        <f t="shared" si="1"/>
        <v>0</v>
      </c>
      <c r="P28">
        <v>336</v>
      </c>
      <c r="Q28">
        <v>38</v>
      </c>
      <c r="R28">
        <v>0</v>
      </c>
      <c r="S28">
        <v>0</v>
      </c>
      <c r="T28">
        <v>46</v>
      </c>
      <c r="U28" s="114">
        <f t="shared" si="2"/>
        <v>420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420</v>
      </c>
      <c r="E29">
        <f>BAWANA!AQ29</f>
        <v>0</v>
      </c>
      <c r="F29">
        <f t="shared" si="4"/>
        <v>720</v>
      </c>
      <c r="G29">
        <f t="shared" si="5"/>
        <v>420</v>
      </c>
      <c r="H29" s="112"/>
      <c r="I29">
        <f>BRPL_EOD!AM29+BRPL_EOD!AN29</f>
        <v>336</v>
      </c>
      <c r="J29">
        <f>BYPL_EOD!AM29+BYPL_EOD!AN29</f>
        <v>38</v>
      </c>
      <c r="K29">
        <f>MES_EOD!AM29+MES_EOD!AN29</f>
        <v>0</v>
      </c>
      <c r="L29">
        <f>NDMC_EOD!AM29+NDMC_EOD!AN29</f>
        <v>0</v>
      </c>
      <c r="M29">
        <f>TPDDL_EOD!AM29+TPDDL_EOD!AN29</f>
        <v>46</v>
      </c>
      <c r="N29">
        <f t="shared" si="0"/>
        <v>420</v>
      </c>
      <c r="O29" s="112">
        <f t="shared" si="1"/>
        <v>0</v>
      </c>
      <c r="P29">
        <v>336</v>
      </c>
      <c r="Q29">
        <v>38</v>
      </c>
      <c r="R29">
        <v>0</v>
      </c>
      <c r="S29">
        <v>0</v>
      </c>
      <c r="T29">
        <v>46</v>
      </c>
      <c r="U29" s="114">
        <f t="shared" si="2"/>
        <v>420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420</v>
      </c>
      <c r="E30">
        <f>BAWANA!AQ30</f>
        <v>0</v>
      </c>
      <c r="F30">
        <f t="shared" si="4"/>
        <v>720</v>
      </c>
      <c r="G30">
        <f t="shared" si="5"/>
        <v>420</v>
      </c>
      <c r="H30" s="112"/>
      <c r="I30">
        <f>BRPL_EOD!AM30+BRPL_EOD!AN30</f>
        <v>336</v>
      </c>
      <c r="J30">
        <f>BYPL_EOD!AM30+BYPL_EOD!AN30</f>
        <v>38</v>
      </c>
      <c r="K30">
        <f>MES_EOD!AM30+MES_EOD!AN30</f>
        <v>0</v>
      </c>
      <c r="L30">
        <f>NDMC_EOD!AM30+NDMC_EOD!AN30</f>
        <v>0</v>
      </c>
      <c r="M30">
        <f>TPDDL_EOD!AM30+TPDDL_EOD!AN30</f>
        <v>46</v>
      </c>
      <c r="N30">
        <f t="shared" si="0"/>
        <v>420</v>
      </c>
      <c r="O30" s="112">
        <f t="shared" si="1"/>
        <v>0</v>
      </c>
      <c r="P30">
        <v>336</v>
      </c>
      <c r="Q30">
        <v>38</v>
      </c>
      <c r="R30">
        <v>0</v>
      </c>
      <c r="S30">
        <v>0</v>
      </c>
      <c r="T30">
        <v>46</v>
      </c>
      <c r="U30" s="114">
        <f t="shared" si="2"/>
        <v>420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420</v>
      </c>
      <c r="E31">
        <f>BAWANA!AQ31</f>
        <v>0</v>
      </c>
      <c r="F31">
        <f t="shared" si="4"/>
        <v>720</v>
      </c>
      <c r="G31">
        <f t="shared" si="5"/>
        <v>420</v>
      </c>
      <c r="H31" s="112"/>
      <c r="I31">
        <f>BRPL_EOD!AM31+BRPL_EOD!AN31</f>
        <v>336</v>
      </c>
      <c r="J31">
        <f>BYPL_EOD!AM31+BYPL_EOD!AN31</f>
        <v>38</v>
      </c>
      <c r="K31">
        <f>MES_EOD!AM31+MES_EOD!AN31</f>
        <v>0</v>
      </c>
      <c r="L31">
        <f>NDMC_EOD!AM31+NDMC_EOD!AN31</f>
        <v>0</v>
      </c>
      <c r="M31">
        <f>TPDDL_EOD!AM31+TPDDL_EOD!AN31</f>
        <v>46</v>
      </c>
      <c r="N31">
        <f t="shared" si="0"/>
        <v>420</v>
      </c>
      <c r="O31" s="112">
        <f t="shared" si="1"/>
        <v>0</v>
      </c>
      <c r="P31">
        <v>336</v>
      </c>
      <c r="Q31">
        <v>38</v>
      </c>
      <c r="R31">
        <v>0</v>
      </c>
      <c r="S31">
        <v>0</v>
      </c>
      <c r="T31">
        <v>46</v>
      </c>
      <c r="U31" s="114">
        <f t="shared" si="2"/>
        <v>420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420</v>
      </c>
      <c r="E32">
        <f>BAWANA!AQ32</f>
        <v>0</v>
      </c>
      <c r="F32">
        <f t="shared" si="4"/>
        <v>720</v>
      </c>
      <c r="G32">
        <f t="shared" si="5"/>
        <v>420</v>
      </c>
      <c r="H32" s="112"/>
      <c r="I32">
        <f>BRPL_EOD!AM32+BRPL_EOD!AN32</f>
        <v>336</v>
      </c>
      <c r="J32">
        <f>BYPL_EOD!AM32+BYPL_EOD!AN32</f>
        <v>38</v>
      </c>
      <c r="K32">
        <f>MES_EOD!AM32+MES_EOD!AN32</f>
        <v>0</v>
      </c>
      <c r="L32">
        <f>NDMC_EOD!AM32+NDMC_EOD!AN32</f>
        <v>0</v>
      </c>
      <c r="M32">
        <f>TPDDL_EOD!AM32+TPDDL_EOD!AN32</f>
        <v>46</v>
      </c>
      <c r="N32">
        <f t="shared" si="0"/>
        <v>420</v>
      </c>
      <c r="O32" s="112">
        <f t="shared" si="1"/>
        <v>0</v>
      </c>
      <c r="P32">
        <v>336</v>
      </c>
      <c r="Q32">
        <v>38</v>
      </c>
      <c r="R32">
        <v>0</v>
      </c>
      <c r="S32">
        <v>0</v>
      </c>
      <c r="T32">
        <v>46</v>
      </c>
      <c r="U32" s="114">
        <f t="shared" si="2"/>
        <v>420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420</v>
      </c>
      <c r="E33">
        <f>BAWANA!AQ33</f>
        <v>0</v>
      </c>
      <c r="F33">
        <f t="shared" si="4"/>
        <v>720</v>
      </c>
      <c r="G33">
        <f t="shared" si="5"/>
        <v>420</v>
      </c>
      <c r="H33" s="112"/>
      <c r="I33">
        <f>BRPL_EOD!AM33+BRPL_EOD!AN33</f>
        <v>336</v>
      </c>
      <c r="J33">
        <f>BYPL_EOD!AM33+BYPL_EOD!AN33</f>
        <v>38</v>
      </c>
      <c r="K33">
        <f>MES_EOD!AM33+MES_EOD!AN33</f>
        <v>0</v>
      </c>
      <c r="L33">
        <f>NDMC_EOD!AM33+NDMC_EOD!AN33</f>
        <v>0</v>
      </c>
      <c r="M33">
        <f>TPDDL_EOD!AM33+TPDDL_EOD!AN33</f>
        <v>46</v>
      </c>
      <c r="N33">
        <f t="shared" si="0"/>
        <v>420</v>
      </c>
      <c r="O33" s="112">
        <f t="shared" si="1"/>
        <v>0</v>
      </c>
      <c r="P33">
        <v>336</v>
      </c>
      <c r="Q33">
        <v>38</v>
      </c>
      <c r="R33">
        <v>0</v>
      </c>
      <c r="S33">
        <v>0</v>
      </c>
      <c r="T33">
        <v>46</v>
      </c>
      <c r="U33" s="114">
        <f t="shared" si="2"/>
        <v>420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420</v>
      </c>
      <c r="E34">
        <f>BAWANA!AQ34</f>
        <v>0</v>
      </c>
      <c r="F34">
        <f t="shared" si="4"/>
        <v>720</v>
      </c>
      <c r="G34">
        <f t="shared" si="5"/>
        <v>420</v>
      </c>
      <c r="H34" s="112"/>
      <c r="I34">
        <f>BRPL_EOD!AM34+BRPL_EOD!AN34</f>
        <v>336</v>
      </c>
      <c r="J34">
        <f>BYPL_EOD!AM34+BYPL_EOD!AN34</f>
        <v>38</v>
      </c>
      <c r="K34">
        <f>MES_EOD!AM34+MES_EOD!AN34</f>
        <v>0</v>
      </c>
      <c r="L34">
        <f>NDMC_EOD!AM34+NDMC_EOD!AN34</f>
        <v>0</v>
      </c>
      <c r="M34">
        <f>TPDDL_EOD!AM34+TPDDL_EOD!AN34</f>
        <v>46</v>
      </c>
      <c r="N34">
        <f t="shared" si="0"/>
        <v>420</v>
      </c>
      <c r="O34" s="112">
        <f t="shared" si="1"/>
        <v>0</v>
      </c>
      <c r="P34">
        <v>336</v>
      </c>
      <c r="Q34">
        <v>38</v>
      </c>
      <c r="R34">
        <v>0</v>
      </c>
      <c r="S34">
        <v>0</v>
      </c>
      <c r="T34">
        <v>46</v>
      </c>
      <c r="U34" s="114">
        <f t="shared" si="2"/>
        <v>420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420</v>
      </c>
      <c r="E35">
        <f>BAWANA!AQ35</f>
        <v>0</v>
      </c>
      <c r="F35">
        <f t="shared" si="4"/>
        <v>720</v>
      </c>
      <c r="G35">
        <f t="shared" si="5"/>
        <v>420</v>
      </c>
      <c r="H35" s="112"/>
      <c r="I35">
        <f>BRPL_EOD!AM35+BRPL_EOD!AN35</f>
        <v>336</v>
      </c>
      <c r="J35">
        <f>BYPL_EOD!AM35+BYPL_EOD!AN35</f>
        <v>38</v>
      </c>
      <c r="K35">
        <f>MES_EOD!AM35+MES_EOD!AN35</f>
        <v>0</v>
      </c>
      <c r="L35">
        <f>NDMC_EOD!AM35+NDMC_EOD!AN35</f>
        <v>0</v>
      </c>
      <c r="M35">
        <f>TPDDL_EOD!AM35+TPDDL_EOD!AN35</f>
        <v>46</v>
      </c>
      <c r="N35">
        <f t="shared" si="0"/>
        <v>420</v>
      </c>
      <c r="O35" s="112">
        <f t="shared" si="1"/>
        <v>0</v>
      </c>
      <c r="P35">
        <v>336</v>
      </c>
      <c r="Q35">
        <v>38</v>
      </c>
      <c r="R35">
        <v>0</v>
      </c>
      <c r="S35">
        <v>0</v>
      </c>
      <c r="T35">
        <v>46</v>
      </c>
      <c r="U35" s="114">
        <f t="shared" si="2"/>
        <v>420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420</v>
      </c>
      <c r="E36">
        <f>BAWANA!AQ36</f>
        <v>0</v>
      </c>
      <c r="F36">
        <f t="shared" si="4"/>
        <v>720</v>
      </c>
      <c r="G36">
        <f t="shared" si="5"/>
        <v>420</v>
      </c>
      <c r="H36" s="112"/>
      <c r="I36">
        <f>BRPL_EOD!AM36+BRPL_EOD!AN36</f>
        <v>336</v>
      </c>
      <c r="J36">
        <f>BYPL_EOD!AM36+BYPL_EOD!AN36</f>
        <v>38</v>
      </c>
      <c r="K36">
        <f>MES_EOD!AM36+MES_EOD!AN36</f>
        <v>0</v>
      </c>
      <c r="L36">
        <f>NDMC_EOD!AM36+NDMC_EOD!AN36</f>
        <v>0</v>
      </c>
      <c r="M36">
        <f>TPDDL_EOD!AM36+TPDDL_EOD!AN36</f>
        <v>46</v>
      </c>
      <c r="N36">
        <f t="shared" si="0"/>
        <v>420</v>
      </c>
      <c r="O36" s="112">
        <f t="shared" si="1"/>
        <v>0</v>
      </c>
      <c r="P36">
        <v>336</v>
      </c>
      <c r="Q36">
        <v>38</v>
      </c>
      <c r="R36">
        <v>0</v>
      </c>
      <c r="S36">
        <v>0</v>
      </c>
      <c r="T36">
        <v>46</v>
      </c>
      <c r="U36" s="114">
        <f t="shared" si="2"/>
        <v>420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420</v>
      </c>
      <c r="E37">
        <f>BAWANA!AQ37</f>
        <v>0</v>
      </c>
      <c r="F37">
        <f t="shared" si="4"/>
        <v>720</v>
      </c>
      <c r="G37">
        <f t="shared" si="5"/>
        <v>420</v>
      </c>
      <c r="H37" s="112"/>
      <c r="I37">
        <f>BRPL_EOD!AM37+BRPL_EOD!AN37</f>
        <v>336</v>
      </c>
      <c r="J37">
        <f>BYPL_EOD!AM37+BYPL_EOD!AN37</f>
        <v>38</v>
      </c>
      <c r="K37">
        <f>MES_EOD!AM37+MES_EOD!AN37</f>
        <v>0</v>
      </c>
      <c r="L37">
        <f>NDMC_EOD!AM37+NDMC_EOD!AN37</f>
        <v>0</v>
      </c>
      <c r="M37">
        <f>TPDDL_EOD!AM37+TPDDL_EOD!AN37</f>
        <v>46</v>
      </c>
      <c r="N37">
        <f t="shared" si="0"/>
        <v>420</v>
      </c>
      <c r="O37" s="112">
        <f t="shared" si="1"/>
        <v>0</v>
      </c>
      <c r="P37">
        <v>336</v>
      </c>
      <c r="Q37">
        <v>38</v>
      </c>
      <c r="R37">
        <v>0</v>
      </c>
      <c r="S37">
        <v>0</v>
      </c>
      <c r="T37">
        <v>46</v>
      </c>
      <c r="U37" s="114">
        <f t="shared" si="2"/>
        <v>420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420</v>
      </c>
      <c r="E38">
        <f>BAWANA!AQ38</f>
        <v>0</v>
      </c>
      <c r="F38">
        <f t="shared" si="4"/>
        <v>720</v>
      </c>
      <c r="G38">
        <f t="shared" si="5"/>
        <v>420</v>
      </c>
      <c r="H38" s="112"/>
      <c r="I38">
        <f>BRPL_EOD!AM38+BRPL_EOD!AN38</f>
        <v>336</v>
      </c>
      <c r="J38">
        <f>BYPL_EOD!AM38+BYPL_EOD!AN38</f>
        <v>38</v>
      </c>
      <c r="K38">
        <f>MES_EOD!AM38+MES_EOD!AN38</f>
        <v>0</v>
      </c>
      <c r="L38">
        <f>NDMC_EOD!AM38+NDMC_EOD!AN38</f>
        <v>0</v>
      </c>
      <c r="M38">
        <f>TPDDL_EOD!AM38+TPDDL_EOD!AN38</f>
        <v>46</v>
      </c>
      <c r="N38">
        <f t="shared" si="0"/>
        <v>420</v>
      </c>
      <c r="O38" s="112">
        <f t="shared" si="1"/>
        <v>0</v>
      </c>
      <c r="P38">
        <v>336</v>
      </c>
      <c r="Q38">
        <v>38</v>
      </c>
      <c r="R38">
        <v>0</v>
      </c>
      <c r="S38">
        <v>0</v>
      </c>
      <c r="T38">
        <v>46</v>
      </c>
      <c r="U38" s="114">
        <f t="shared" si="2"/>
        <v>420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421.93</v>
      </c>
      <c r="E39">
        <f>BAWANA!AQ39</f>
        <v>0</v>
      </c>
      <c r="F39">
        <f t="shared" si="4"/>
        <v>704</v>
      </c>
      <c r="G39">
        <f t="shared" si="5"/>
        <v>421.93</v>
      </c>
      <c r="H39" s="112"/>
      <c r="I39">
        <f>BRPL_EOD!AM39+BRPL_EOD!AN39</f>
        <v>337.93</v>
      </c>
      <c r="J39">
        <f>BYPL_EOD!AM39+BYPL_EOD!AN39</f>
        <v>38</v>
      </c>
      <c r="K39">
        <f>MES_EOD!AM39+MES_EOD!AN39</f>
        <v>0</v>
      </c>
      <c r="L39">
        <f>NDMC_EOD!AM39+NDMC_EOD!AN39</f>
        <v>0</v>
      </c>
      <c r="M39">
        <f>TPDDL_EOD!AM39+TPDDL_EOD!AN39</f>
        <v>46</v>
      </c>
      <c r="N39">
        <f t="shared" si="0"/>
        <v>421.93</v>
      </c>
      <c r="O39" s="112">
        <f t="shared" si="1"/>
        <v>0</v>
      </c>
      <c r="P39">
        <v>337.93</v>
      </c>
      <c r="Q39">
        <v>38</v>
      </c>
      <c r="R39">
        <v>0</v>
      </c>
      <c r="S39">
        <v>0</v>
      </c>
      <c r="T39">
        <v>46</v>
      </c>
      <c r="U39" s="114">
        <f t="shared" si="2"/>
        <v>421.93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421.93</v>
      </c>
      <c r="E40">
        <f>BAWANA!AQ40</f>
        <v>0</v>
      </c>
      <c r="F40">
        <f t="shared" si="4"/>
        <v>704</v>
      </c>
      <c r="G40">
        <f t="shared" si="5"/>
        <v>421.93</v>
      </c>
      <c r="H40" s="112"/>
      <c r="I40">
        <f>BRPL_EOD!AM40+BRPL_EOD!AN40</f>
        <v>337.93</v>
      </c>
      <c r="J40">
        <f>BYPL_EOD!AM40+BYPL_EOD!AN40</f>
        <v>38</v>
      </c>
      <c r="K40">
        <f>MES_EOD!AM40+MES_EOD!AN40</f>
        <v>0</v>
      </c>
      <c r="L40">
        <f>NDMC_EOD!AM40+NDMC_EOD!AN40</f>
        <v>0</v>
      </c>
      <c r="M40">
        <f>TPDDL_EOD!AM40+TPDDL_EOD!AN40</f>
        <v>46</v>
      </c>
      <c r="N40">
        <f t="shared" si="0"/>
        <v>421.93</v>
      </c>
      <c r="O40" s="112">
        <f t="shared" si="1"/>
        <v>0</v>
      </c>
      <c r="P40">
        <v>337.93</v>
      </c>
      <c r="Q40">
        <v>38</v>
      </c>
      <c r="R40">
        <v>0</v>
      </c>
      <c r="S40">
        <v>0</v>
      </c>
      <c r="T40">
        <v>46</v>
      </c>
      <c r="U40" s="114">
        <f t="shared" si="2"/>
        <v>421.93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421.93</v>
      </c>
      <c r="E41">
        <f>BAWANA!AQ41</f>
        <v>0</v>
      </c>
      <c r="F41">
        <f t="shared" si="4"/>
        <v>704</v>
      </c>
      <c r="G41">
        <f t="shared" si="5"/>
        <v>421.93</v>
      </c>
      <c r="H41" s="112"/>
      <c r="I41">
        <f>BRPL_EOD!AM41+BRPL_EOD!AN41</f>
        <v>337.93</v>
      </c>
      <c r="J41">
        <f>BYPL_EOD!AM41+BYPL_EOD!AN41</f>
        <v>38</v>
      </c>
      <c r="K41">
        <f>MES_EOD!AM41+MES_EOD!AN41</f>
        <v>0</v>
      </c>
      <c r="L41">
        <f>NDMC_EOD!AM41+NDMC_EOD!AN41</f>
        <v>0</v>
      </c>
      <c r="M41">
        <f>TPDDL_EOD!AM41+TPDDL_EOD!AN41</f>
        <v>46</v>
      </c>
      <c r="N41">
        <f t="shared" si="0"/>
        <v>421.93</v>
      </c>
      <c r="O41" s="112">
        <f t="shared" si="1"/>
        <v>0</v>
      </c>
      <c r="P41">
        <v>337.93</v>
      </c>
      <c r="Q41">
        <v>38</v>
      </c>
      <c r="R41">
        <v>0</v>
      </c>
      <c r="S41">
        <v>0</v>
      </c>
      <c r="T41">
        <v>46</v>
      </c>
      <c r="U41" s="114">
        <f t="shared" si="2"/>
        <v>421.93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421.93</v>
      </c>
      <c r="E42">
        <f>BAWANA!AQ42</f>
        <v>0</v>
      </c>
      <c r="F42">
        <f t="shared" si="4"/>
        <v>704</v>
      </c>
      <c r="G42">
        <f t="shared" si="5"/>
        <v>421.93</v>
      </c>
      <c r="H42" s="112"/>
      <c r="I42">
        <f>BRPL_EOD!AM42+BRPL_EOD!AN42</f>
        <v>337.93</v>
      </c>
      <c r="J42">
        <f>BYPL_EOD!AM42+BYPL_EOD!AN42</f>
        <v>38</v>
      </c>
      <c r="K42">
        <f>MES_EOD!AM42+MES_EOD!AN42</f>
        <v>0</v>
      </c>
      <c r="L42">
        <f>NDMC_EOD!AM42+NDMC_EOD!AN42</f>
        <v>0</v>
      </c>
      <c r="M42">
        <f>TPDDL_EOD!AM42+TPDDL_EOD!AN42</f>
        <v>46</v>
      </c>
      <c r="N42">
        <f t="shared" si="0"/>
        <v>421.93</v>
      </c>
      <c r="O42" s="112">
        <f t="shared" si="1"/>
        <v>0</v>
      </c>
      <c r="P42">
        <v>337.93</v>
      </c>
      <c r="Q42">
        <v>38</v>
      </c>
      <c r="R42">
        <v>0</v>
      </c>
      <c r="S42">
        <v>0</v>
      </c>
      <c r="T42">
        <v>46</v>
      </c>
      <c r="U42" s="114">
        <f t="shared" si="2"/>
        <v>421.93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421.93</v>
      </c>
      <c r="E43">
        <f>BAWANA!AQ43</f>
        <v>0</v>
      </c>
      <c r="F43">
        <f t="shared" si="4"/>
        <v>704</v>
      </c>
      <c r="G43">
        <f t="shared" si="5"/>
        <v>421.93</v>
      </c>
      <c r="H43" s="112"/>
      <c r="I43">
        <f>BRPL_EOD!AM43+BRPL_EOD!AN43</f>
        <v>337.93</v>
      </c>
      <c r="J43">
        <f>BYPL_EOD!AM43+BYPL_EOD!AN43</f>
        <v>38</v>
      </c>
      <c r="K43">
        <f>MES_EOD!AM43+MES_EOD!AN43</f>
        <v>0</v>
      </c>
      <c r="L43">
        <f>NDMC_EOD!AM43+NDMC_EOD!AN43</f>
        <v>0</v>
      </c>
      <c r="M43">
        <f>TPDDL_EOD!AM43+TPDDL_EOD!AN43</f>
        <v>46</v>
      </c>
      <c r="N43">
        <f t="shared" si="0"/>
        <v>421.93</v>
      </c>
      <c r="O43" s="112">
        <f t="shared" si="1"/>
        <v>0</v>
      </c>
      <c r="P43">
        <v>337.93</v>
      </c>
      <c r="Q43">
        <v>38</v>
      </c>
      <c r="R43">
        <v>0</v>
      </c>
      <c r="S43">
        <v>0</v>
      </c>
      <c r="T43">
        <v>46</v>
      </c>
      <c r="U43" s="114">
        <f t="shared" si="2"/>
        <v>421.93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421.93</v>
      </c>
      <c r="E44">
        <f>BAWANA!AQ44</f>
        <v>0</v>
      </c>
      <c r="F44">
        <f t="shared" si="4"/>
        <v>704</v>
      </c>
      <c r="G44">
        <f t="shared" si="5"/>
        <v>421.93</v>
      </c>
      <c r="H44" s="112"/>
      <c r="I44">
        <f>BRPL_EOD!AM44+BRPL_EOD!AN44</f>
        <v>337.93</v>
      </c>
      <c r="J44">
        <f>BYPL_EOD!AM44+BYPL_EOD!AN44</f>
        <v>38</v>
      </c>
      <c r="K44">
        <f>MES_EOD!AM44+MES_EOD!AN44</f>
        <v>0</v>
      </c>
      <c r="L44">
        <f>NDMC_EOD!AM44+NDMC_EOD!AN44</f>
        <v>0</v>
      </c>
      <c r="M44">
        <f>TPDDL_EOD!AM44+TPDDL_EOD!AN44</f>
        <v>46</v>
      </c>
      <c r="N44">
        <f t="shared" si="0"/>
        <v>421.93</v>
      </c>
      <c r="O44" s="112">
        <f t="shared" si="1"/>
        <v>0</v>
      </c>
      <c r="P44">
        <v>337.93</v>
      </c>
      <c r="Q44">
        <v>38</v>
      </c>
      <c r="R44">
        <v>0</v>
      </c>
      <c r="S44">
        <v>0</v>
      </c>
      <c r="T44">
        <v>46</v>
      </c>
      <c r="U44" s="114">
        <f t="shared" si="2"/>
        <v>421.93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421.93</v>
      </c>
      <c r="E45">
        <f>BAWANA!AQ45</f>
        <v>0</v>
      </c>
      <c r="F45">
        <f t="shared" si="4"/>
        <v>704</v>
      </c>
      <c r="G45">
        <f t="shared" si="5"/>
        <v>421.93</v>
      </c>
      <c r="H45" s="112"/>
      <c r="I45">
        <f>BRPL_EOD!AM45+BRPL_EOD!AN45</f>
        <v>337.93</v>
      </c>
      <c r="J45">
        <f>BYPL_EOD!AM45+BYPL_EOD!AN45</f>
        <v>38</v>
      </c>
      <c r="K45">
        <f>MES_EOD!AM45+MES_EOD!AN45</f>
        <v>0</v>
      </c>
      <c r="L45">
        <f>NDMC_EOD!AM45+NDMC_EOD!AN45</f>
        <v>0</v>
      </c>
      <c r="M45">
        <f>TPDDL_EOD!AM45+TPDDL_EOD!AN45</f>
        <v>46</v>
      </c>
      <c r="N45">
        <f t="shared" si="0"/>
        <v>421.93</v>
      </c>
      <c r="O45" s="112">
        <f t="shared" si="1"/>
        <v>0</v>
      </c>
      <c r="P45">
        <v>337.93</v>
      </c>
      <c r="Q45">
        <v>38</v>
      </c>
      <c r="R45">
        <v>0</v>
      </c>
      <c r="S45">
        <v>0</v>
      </c>
      <c r="T45">
        <v>46</v>
      </c>
      <c r="U45" s="114">
        <f t="shared" si="2"/>
        <v>421.93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421.93</v>
      </c>
      <c r="E46">
        <f>BAWANA!AQ46</f>
        <v>0</v>
      </c>
      <c r="F46">
        <f t="shared" si="4"/>
        <v>704</v>
      </c>
      <c r="G46">
        <f t="shared" si="5"/>
        <v>421.93</v>
      </c>
      <c r="H46" s="112"/>
      <c r="I46">
        <f>BRPL_EOD!AM46+BRPL_EOD!AN46</f>
        <v>337.93</v>
      </c>
      <c r="J46">
        <f>BYPL_EOD!AM46+BYPL_EOD!AN46</f>
        <v>38</v>
      </c>
      <c r="K46">
        <f>MES_EOD!AM46+MES_EOD!AN46</f>
        <v>0</v>
      </c>
      <c r="L46">
        <f>NDMC_EOD!AM46+NDMC_EOD!AN46</f>
        <v>0</v>
      </c>
      <c r="M46">
        <f>TPDDL_EOD!AM46+TPDDL_EOD!AN46</f>
        <v>46</v>
      </c>
      <c r="N46">
        <f t="shared" si="0"/>
        <v>421.93</v>
      </c>
      <c r="O46" s="112">
        <f t="shared" si="1"/>
        <v>0</v>
      </c>
      <c r="P46">
        <v>337.93</v>
      </c>
      <c r="Q46">
        <v>38</v>
      </c>
      <c r="R46">
        <v>0</v>
      </c>
      <c r="S46">
        <v>0</v>
      </c>
      <c r="T46">
        <v>46</v>
      </c>
      <c r="U46" s="114">
        <f t="shared" si="2"/>
        <v>421.93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421.93</v>
      </c>
      <c r="E47">
        <f>BAWANA!AQ47</f>
        <v>0</v>
      </c>
      <c r="F47">
        <f t="shared" si="4"/>
        <v>704</v>
      </c>
      <c r="G47">
        <f t="shared" si="5"/>
        <v>421.93</v>
      </c>
      <c r="H47" s="112"/>
      <c r="I47">
        <f>BRPL_EOD!AM47+BRPL_EOD!AN47</f>
        <v>337.93</v>
      </c>
      <c r="J47">
        <f>BYPL_EOD!AM47+BYPL_EOD!AN47</f>
        <v>38</v>
      </c>
      <c r="K47">
        <f>MES_EOD!AM47+MES_EOD!AN47</f>
        <v>0</v>
      </c>
      <c r="L47">
        <f>NDMC_EOD!AM47+NDMC_EOD!AN47</f>
        <v>0</v>
      </c>
      <c r="M47">
        <f>TPDDL_EOD!AM47+TPDDL_EOD!AN47</f>
        <v>46</v>
      </c>
      <c r="N47">
        <f t="shared" si="0"/>
        <v>421.93</v>
      </c>
      <c r="O47" s="112">
        <f t="shared" si="1"/>
        <v>0</v>
      </c>
      <c r="P47">
        <v>337.93</v>
      </c>
      <c r="Q47">
        <v>38</v>
      </c>
      <c r="R47">
        <v>0</v>
      </c>
      <c r="S47">
        <v>0</v>
      </c>
      <c r="T47">
        <v>46</v>
      </c>
      <c r="U47" s="114">
        <f t="shared" si="2"/>
        <v>421.93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421.93</v>
      </c>
      <c r="E48">
        <f>BAWANA!AQ48</f>
        <v>0</v>
      </c>
      <c r="F48">
        <f t="shared" si="4"/>
        <v>704</v>
      </c>
      <c r="G48">
        <f t="shared" si="5"/>
        <v>421.93</v>
      </c>
      <c r="H48" s="112"/>
      <c r="I48">
        <f>BRPL_EOD!AM48+BRPL_EOD!AN48</f>
        <v>337.93</v>
      </c>
      <c r="J48">
        <f>BYPL_EOD!AM48+BYPL_EOD!AN48</f>
        <v>38</v>
      </c>
      <c r="K48">
        <f>MES_EOD!AM48+MES_EOD!AN48</f>
        <v>0</v>
      </c>
      <c r="L48">
        <f>NDMC_EOD!AM48+NDMC_EOD!AN48</f>
        <v>0</v>
      </c>
      <c r="M48">
        <f>TPDDL_EOD!AM48+TPDDL_EOD!AN48</f>
        <v>46</v>
      </c>
      <c r="N48">
        <f t="shared" si="0"/>
        <v>421.93</v>
      </c>
      <c r="O48" s="112">
        <f t="shared" si="1"/>
        <v>0</v>
      </c>
      <c r="P48">
        <v>337.93</v>
      </c>
      <c r="Q48">
        <v>38</v>
      </c>
      <c r="R48">
        <v>0</v>
      </c>
      <c r="S48">
        <v>0</v>
      </c>
      <c r="T48">
        <v>46</v>
      </c>
      <c r="U48" s="114">
        <f t="shared" si="2"/>
        <v>421.93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421.93</v>
      </c>
      <c r="E49">
        <f>BAWANA!AQ49</f>
        <v>0</v>
      </c>
      <c r="F49">
        <f t="shared" si="4"/>
        <v>704</v>
      </c>
      <c r="G49">
        <f t="shared" si="5"/>
        <v>421.93</v>
      </c>
      <c r="H49" s="112"/>
      <c r="I49">
        <f>BRPL_EOD!AM49+BRPL_EOD!AN49</f>
        <v>337.93</v>
      </c>
      <c r="J49">
        <f>BYPL_EOD!AM49+BYPL_EOD!AN49</f>
        <v>38</v>
      </c>
      <c r="K49">
        <f>MES_EOD!AM49+MES_EOD!AN49</f>
        <v>0</v>
      </c>
      <c r="L49">
        <f>NDMC_EOD!AM49+NDMC_EOD!AN49</f>
        <v>0</v>
      </c>
      <c r="M49">
        <f>TPDDL_EOD!AM49+TPDDL_EOD!AN49</f>
        <v>46</v>
      </c>
      <c r="N49">
        <f t="shared" si="0"/>
        <v>421.93</v>
      </c>
      <c r="O49" s="112">
        <f t="shared" si="1"/>
        <v>0</v>
      </c>
      <c r="P49">
        <v>337.93</v>
      </c>
      <c r="Q49">
        <v>38</v>
      </c>
      <c r="R49">
        <v>0</v>
      </c>
      <c r="S49">
        <v>0</v>
      </c>
      <c r="T49">
        <v>46</v>
      </c>
      <c r="U49" s="114">
        <f t="shared" si="2"/>
        <v>421.93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421.93</v>
      </c>
      <c r="E50">
        <f>BAWANA!AQ50</f>
        <v>0</v>
      </c>
      <c r="F50">
        <f t="shared" si="4"/>
        <v>704</v>
      </c>
      <c r="G50">
        <f t="shared" si="5"/>
        <v>421.93</v>
      </c>
      <c r="H50" s="112"/>
      <c r="I50">
        <f>BRPL_EOD!AM50+BRPL_EOD!AN50</f>
        <v>337.93</v>
      </c>
      <c r="J50">
        <f>BYPL_EOD!AM50+BYPL_EOD!AN50</f>
        <v>38</v>
      </c>
      <c r="K50">
        <f>MES_EOD!AM50+MES_EOD!AN50</f>
        <v>0</v>
      </c>
      <c r="L50">
        <f>NDMC_EOD!AM50+NDMC_EOD!AN50</f>
        <v>0</v>
      </c>
      <c r="M50">
        <f>TPDDL_EOD!AM50+TPDDL_EOD!AN50</f>
        <v>46</v>
      </c>
      <c r="N50">
        <f t="shared" si="0"/>
        <v>421.93</v>
      </c>
      <c r="O50" s="112">
        <f t="shared" si="1"/>
        <v>0</v>
      </c>
      <c r="P50">
        <v>337.93</v>
      </c>
      <c r="Q50">
        <v>38</v>
      </c>
      <c r="R50">
        <v>0</v>
      </c>
      <c r="S50">
        <v>0</v>
      </c>
      <c r="T50">
        <v>46</v>
      </c>
      <c r="U50" s="114">
        <f t="shared" si="2"/>
        <v>421.93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421.93</v>
      </c>
      <c r="E51">
        <f>BAWANA!AQ51</f>
        <v>0</v>
      </c>
      <c r="F51">
        <f t="shared" si="4"/>
        <v>704</v>
      </c>
      <c r="G51">
        <f t="shared" si="5"/>
        <v>421.93</v>
      </c>
      <c r="H51" s="112"/>
      <c r="I51">
        <f>BRPL_EOD!AM51+BRPL_EOD!AN51</f>
        <v>337.93</v>
      </c>
      <c r="J51">
        <f>BYPL_EOD!AM51+BYPL_EOD!AN51</f>
        <v>38</v>
      </c>
      <c r="K51">
        <f>MES_EOD!AM51+MES_EOD!AN51</f>
        <v>0</v>
      </c>
      <c r="L51">
        <f>NDMC_EOD!AM51+NDMC_EOD!AN51</f>
        <v>0</v>
      </c>
      <c r="M51">
        <f>TPDDL_EOD!AM51+TPDDL_EOD!AN51</f>
        <v>46</v>
      </c>
      <c r="N51">
        <f t="shared" si="0"/>
        <v>421.93</v>
      </c>
      <c r="O51" s="112">
        <f t="shared" si="1"/>
        <v>0</v>
      </c>
      <c r="P51">
        <v>337.93</v>
      </c>
      <c r="Q51">
        <v>38</v>
      </c>
      <c r="R51">
        <v>0</v>
      </c>
      <c r="S51">
        <v>0</v>
      </c>
      <c r="T51">
        <v>46</v>
      </c>
      <c r="U51" s="114">
        <f t="shared" si="2"/>
        <v>421.93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421.93</v>
      </c>
      <c r="E52">
        <f>BAWANA!AQ52</f>
        <v>0</v>
      </c>
      <c r="F52">
        <f t="shared" si="4"/>
        <v>704</v>
      </c>
      <c r="G52">
        <f t="shared" si="5"/>
        <v>421.93</v>
      </c>
      <c r="H52" s="112"/>
      <c r="I52">
        <f>BRPL_EOD!AM52+BRPL_EOD!AN52</f>
        <v>337.93</v>
      </c>
      <c r="J52">
        <f>BYPL_EOD!AM52+BYPL_EOD!AN52</f>
        <v>38</v>
      </c>
      <c r="K52">
        <f>MES_EOD!AM52+MES_EOD!AN52</f>
        <v>0</v>
      </c>
      <c r="L52">
        <f>NDMC_EOD!AM52+NDMC_EOD!AN52</f>
        <v>0</v>
      </c>
      <c r="M52">
        <f>TPDDL_EOD!AM52+TPDDL_EOD!AN52</f>
        <v>46</v>
      </c>
      <c r="N52">
        <f t="shared" si="0"/>
        <v>421.93</v>
      </c>
      <c r="O52" s="112">
        <f t="shared" si="1"/>
        <v>0</v>
      </c>
      <c r="P52">
        <v>337.93</v>
      </c>
      <c r="Q52">
        <v>38</v>
      </c>
      <c r="R52">
        <v>0</v>
      </c>
      <c r="S52">
        <v>0</v>
      </c>
      <c r="T52">
        <v>46</v>
      </c>
      <c r="U52" s="114">
        <f t="shared" si="2"/>
        <v>421.93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421.93</v>
      </c>
      <c r="E53">
        <f>BAWANA!AQ53</f>
        <v>0</v>
      </c>
      <c r="F53">
        <f t="shared" si="4"/>
        <v>704</v>
      </c>
      <c r="G53">
        <f t="shared" si="5"/>
        <v>421.93</v>
      </c>
      <c r="H53" s="112"/>
      <c r="I53">
        <f>BRPL_EOD!AM53+BRPL_EOD!AN53</f>
        <v>337.93</v>
      </c>
      <c r="J53">
        <f>BYPL_EOD!AM53+BYPL_EOD!AN53</f>
        <v>38</v>
      </c>
      <c r="K53">
        <f>MES_EOD!AM53+MES_EOD!AN53</f>
        <v>0</v>
      </c>
      <c r="L53">
        <f>NDMC_EOD!AM53+NDMC_EOD!AN53</f>
        <v>0</v>
      </c>
      <c r="M53">
        <f>TPDDL_EOD!AM53+TPDDL_EOD!AN53</f>
        <v>46</v>
      </c>
      <c r="N53">
        <f t="shared" si="0"/>
        <v>421.93</v>
      </c>
      <c r="O53" s="112">
        <f t="shared" si="1"/>
        <v>0</v>
      </c>
      <c r="P53">
        <v>337.93</v>
      </c>
      <c r="Q53">
        <v>38</v>
      </c>
      <c r="R53">
        <v>0</v>
      </c>
      <c r="S53">
        <v>0</v>
      </c>
      <c r="T53">
        <v>46</v>
      </c>
      <c r="U53" s="114">
        <f t="shared" si="2"/>
        <v>421.93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421.93</v>
      </c>
      <c r="E54">
        <f>BAWANA!AQ54</f>
        <v>0</v>
      </c>
      <c r="F54">
        <f t="shared" si="4"/>
        <v>704</v>
      </c>
      <c r="G54">
        <f t="shared" si="5"/>
        <v>421.93</v>
      </c>
      <c r="H54" s="112"/>
      <c r="I54">
        <f>BRPL_EOD!AM54+BRPL_EOD!AN54</f>
        <v>337.93</v>
      </c>
      <c r="J54">
        <f>BYPL_EOD!AM54+BYPL_EOD!AN54</f>
        <v>38</v>
      </c>
      <c r="K54">
        <f>MES_EOD!AM54+MES_EOD!AN54</f>
        <v>0</v>
      </c>
      <c r="L54">
        <f>NDMC_EOD!AM54+NDMC_EOD!AN54</f>
        <v>0</v>
      </c>
      <c r="M54">
        <f>TPDDL_EOD!AM54+TPDDL_EOD!AN54</f>
        <v>46</v>
      </c>
      <c r="N54">
        <f t="shared" si="0"/>
        <v>421.93</v>
      </c>
      <c r="O54" s="112">
        <f t="shared" si="1"/>
        <v>0</v>
      </c>
      <c r="P54">
        <v>337.93</v>
      </c>
      <c r="Q54">
        <v>38</v>
      </c>
      <c r="R54">
        <v>0</v>
      </c>
      <c r="S54">
        <v>0</v>
      </c>
      <c r="T54">
        <v>46</v>
      </c>
      <c r="U54" s="114">
        <f t="shared" si="2"/>
        <v>421.93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421.93</v>
      </c>
      <c r="E55">
        <f>BAWANA!AQ55</f>
        <v>0</v>
      </c>
      <c r="F55">
        <f t="shared" si="4"/>
        <v>704</v>
      </c>
      <c r="G55">
        <f t="shared" si="5"/>
        <v>421.93</v>
      </c>
      <c r="H55" s="112"/>
      <c r="I55">
        <f>BRPL_EOD!AM55+BRPL_EOD!AN55</f>
        <v>337.93</v>
      </c>
      <c r="J55">
        <f>BYPL_EOD!AM55+BYPL_EOD!AN55</f>
        <v>38</v>
      </c>
      <c r="K55">
        <f>MES_EOD!AM55+MES_EOD!AN55</f>
        <v>0</v>
      </c>
      <c r="L55">
        <f>NDMC_EOD!AM55+NDMC_EOD!AN55</f>
        <v>0</v>
      </c>
      <c r="M55">
        <f>TPDDL_EOD!AM55+TPDDL_EOD!AN55</f>
        <v>46</v>
      </c>
      <c r="N55">
        <f t="shared" si="0"/>
        <v>421.93</v>
      </c>
      <c r="O55" s="112">
        <f t="shared" si="1"/>
        <v>0</v>
      </c>
      <c r="P55">
        <v>337.93</v>
      </c>
      <c r="Q55">
        <v>38</v>
      </c>
      <c r="R55">
        <v>0</v>
      </c>
      <c r="S55">
        <v>0</v>
      </c>
      <c r="T55">
        <v>46</v>
      </c>
      <c r="U55" s="114">
        <f t="shared" si="2"/>
        <v>421.93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421.93</v>
      </c>
      <c r="E56">
        <f>BAWANA!AQ56</f>
        <v>0</v>
      </c>
      <c r="F56">
        <f t="shared" si="4"/>
        <v>704</v>
      </c>
      <c r="G56">
        <f t="shared" si="5"/>
        <v>421.93</v>
      </c>
      <c r="H56" s="112"/>
      <c r="I56">
        <f>BRPL_EOD!AM56+BRPL_EOD!AN56</f>
        <v>337.93</v>
      </c>
      <c r="J56">
        <f>BYPL_EOD!AM56+BYPL_EOD!AN56</f>
        <v>38</v>
      </c>
      <c r="K56">
        <f>MES_EOD!AM56+MES_EOD!AN56</f>
        <v>0</v>
      </c>
      <c r="L56">
        <f>NDMC_EOD!AM56+NDMC_EOD!AN56</f>
        <v>0</v>
      </c>
      <c r="M56">
        <f>TPDDL_EOD!AM56+TPDDL_EOD!AN56</f>
        <v>46</v>
      </c>
      <c r="N56">
        <f t="shared" si="0"/>
        <v>421.93</v>
      </c>
      <c r="O56" s="112">
        <f t="shared" si="1"/>
        <v>0</v>
      </c>
      <c r="P56">
        <v>337.93</v>
      </c>
      <c r="Q56">
        <v>38</v>
      </c>
      <c r="R56">
        <v>0</v>
      </c>
      <c r="S56">
        <v>0</v>
      </c>
      <c r="T56">
        <v>46</v>
      </c>
      <c r="U56" s="114">
        <f t="shared" si="2"/>
        <v>421.93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421.93</v>
      </c>
      <c r="E57">
        <f>BAWANA!AQ57</f>
        <v>0</v>
      </c>
      <c r="F57">
        <f t="shared" si="4"/>
        <v>704</v>
      </c>
      <c r="G57">
        <f t="shared" si="5"/>
        <v>421.93</v>
      </c>
      <c r="H57" s="112"/>
      <c r="I57">
        <f>BRPL_EOD!AM57+BRPL_EOD!AN57</f>
        <v>337.93</v>
      </c>
      <c r="J57">
        <f>BYPL_EOD!AM57+BYPL_EOD!AN57</f>
        <v>38</v>
      </c>
      <c r="K57">
        <f>MES_EOD!AM57+MES_EOD!AN57</f>
        <v>0</v>
      </c>
      <c r="L57">
        <f>NDMC_EOD!AM57+NDMC_EOD!AN57</f>
        <v>0</v>
      </c>
      <c r="M57">
        <f>TPDDL_EOD!AM57+TPDDL_EOD!AN57</f>
        <v>46</v>
      </c>
      <c r="N57">
        <f t="shared" si="0"/>
        <v>421.93</v>
      </c>
      <c r="O57" s="112">
        <f t="shared" si="1"/>
        <v>0</v>
      </c>
      <c r="P57">
        <v>337.93</v>
      </c>
      <c r="Q57">
        <v>38</v>
      </c>
      <c r="R57">
        <v>0</v>
      </c>
      <c r="S57">
        <v>0</v>
      </c>
      <c r="T57">
        <v>46</v>
      </c>
      <c r="U57" s="114">
        <f t="shared" si="2"/>
        <v>421.93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421.93</v>
      </c>
      <c r="E58">
        <f>BAWANA!AQ58</f>
        <v>0</v>
      </c>
      <c r="F58">
        <f t="shared" si="4"/>
        <v>704</v>
      </c>
      <c r="G58">
        <f t="shared" si="5"/>
        <v>421.93</v>
      </c>
      <c r="H58" s="112"/>
      <c r="I58">
        <f>BRPL_EOD!AM58+BRPL_EOD!AN58</f>
        <v>337.93</v>
      </c>
      <c r="J58">
        <f>BYPL_EOD!AM58+BYPL_EOD!AN58</f>
        <v>38</v>
      </c>
      <c r="K58">
        <f>MES_EOD!AM58+MES_EOD!AN58</f>
        <v>0</v>
      </c>
      <c r="L58">
        <f>NDMC_EOD!AM58+NDMC_EOD!AN58</f>
        <v>0</v>
      </c>
      <c r="M58">
        <f>TPDDL_EOD!AM58+TPDDL_EOD!AN58</f>
        <v>46</v>
      </c>
      <c r="N58">
        <f t="shared" si="0"/>
        <v>421.93</v>
      </c>
      <c r="O58" s="112">
        <f t="shared" si="1"/>
        <v>0</v>
      </c>
      <c r="P58">
        <v>337.93</v>
      </c>
      <c r="Q58">
        <v>38</v>
      </c>
      <c r="R58">
        <v>0</v>
      </c>
      <c r="S58">
        <v>0</v>
      </c>
      <c r="T58">
        <v>46</v>
      </c>
      <c r="U58" s="114">
        <f t="shared" si="2"/>
        <v>421.93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421.93</v>
      </c>
      <c r="E59">
        <f>BAWANA!AQ59</f>
        <v>0</v>
      </c>
      <c r="F59">
        <f t="shared" si="4"/>
        <v>704</v>
      </c>
      <c r="G59">
        <f t="shared" si="5"/>
        <v>421.93</v>
      </c>
      <c r="H59" s="112"/>
      <c r="I59">
        <f>BRPL_EOD!AM59+BRPL_EOD!AN59</f>
        <v>337.93</v>
      </c>
      <c r="J59">
        <f>BYPL_EOD!AM59+BYPL_EOD!AN59</f>
        <v>38</v>
      </c>
      <c r="K59">
        <f>MES_EOD!AM59+MES_EOD!AN59</f>
        <v>0</v>
      </c>
      <c r="L59">
        <f>NDMC_EOD!AM59+NDMC_EOD!AN59</f>
        <v>0</v>
      </c>
      <c r="M59">
        <f>TPDDL_EOD!AM59+TPDDL_EOD!AN59</f>
        <v>46</v>
      </c>
      <c r="N59">
        <f t="shared" si="0"/>
        <v>421.93</v>
      </c>
      <c r="O59" s="112">
        <f t="shared" si="1"/>
        <v>0</v>
      </c>
      <c r="P59">
        <v>337.93</v>
      </c>
      <c r="Q59">
        <v>38</v>
      </c>
      <c r="R59">
        <v>0</v>
      </c>
      <c r="S59">
        <v>0</v>
      </c>
      <c r="T59">
        <v>46</v>
      </c>
      <c r="U59" s="114">
        <f t="shared" si="2"/>
        <v>421.93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421.93</v>
      </c>
      <c r="E60">
        <f>BAWANA!AQ60</f>
        <v>0</v>
      </c>
      <c r="F60">
        <f t="shared" si="4"/>
        <v>704</v>
      </c>
      <c r="G60">
        <f t="shared" si="5"/>
        <v>421.93</v>
      </c>
      <c r="H60" s="112"/>
      <c r="I60">
        <f>BRPL_EOD!AM60+BRPL_EOD!AN60</f>
        <v>337.93</v>
      </c>
      <c r="J60">
        <f>BYPL_EOD!AM60+BYPL_EOD!AN60</f>
        <v>38</v>
      </c>
      <c r="K60">
        <f>MES_EOD!AM60+MES_EOD!AN60</f>
        <v>0</v>
      </c>
      <c r="L60">
        <f>NDMC_EOD!AM60+NDMC_EOD!AN60</f>
        <v>0</v>
      </c>
      <c r="M60">
        <f>TPDDL_EOD!AM60+TPDDL_EOD!AN60</f>
        <v>46</v>
      </c>
      <c r="N60">
        <f t="shared" si="0"/>
        <v>421.93</v>
      </c>
      <c r="O60" s="112">
        <f t="shared" si="1"/>
        <v>0</v>
      </c>
      <c r="P60">
        <v>337.93</v>
      </c>
      <c r="Q60">
        <v>38</v>
      </c>
      <c r="R60">
        <v>0</v>
      </c>
      <c r="S60">
        <v>0</v>
      </c>
      <c r="T60">
        <v>46</v>
      </c>
      <c r="U60" s="114">
        <f t="shared" si="2"/>
        <v>421.93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421.93</v>
      </c>
      <c r="E61">
        <f>BAWANA!AQ61</f>
        <v>0</v>
      </c>
      <c r="F61">
        <f t="shared" si="4"/>
        <v>704</v>
      </c>
      <c r="G61">
        <f t="shared" si="5"/>
        <v>421.93</v>
      </c>
      <c r="H61" s="112"/>
      <c r="I61">
        <f>BRPL_EOD!AM61+BRPL_EOD!AN61</f>
        <v>337.93</v>
      </c>
      <c r="J61">
        <f>BYPL_EOD!AM61+BYPL_EOD!AN61</f>
        <v>38</v>
      </c>
      <c r="K61">
        <f>MES_EOD!AM61+MES_EOD!AN61</f>
        <v>0</v>
      </c>
      <c r="L61">
        <f>NDMC_EOD!AM61+NDMC_EOD!AN61</f>
        <v>0</v>
      </c>
      <c r="M61">
        <f>TPDDL_EOD!AM61+TPDDL_EOD!AN61</f>
        <v>46</v>
      </c>
      <c r="N61">
        <f t="shared" si="0"/>
        <v>421.93</v>
      </c>
      <c r="O61" s="112">
        <f t="shared" si="1"/>
        <v>0</v>
      </c>
      <c r="P61">
        <v>337.93</v>
      </c>
      <c r="Q61">
        <v>38</v>
      </c>
      <c r="R61">
        <v>0</v>
      </c>
      <c r="S61">
        <v>0</v>
      </c>
      <c r="T61">
        <v>46</v>
      </c>
      <c r="U61" s="114">
        <f t="shared" si="2"/>
        <v>421.93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421.93</v>
      </c>
      <c r="E62">
        <f>BAWANA!AQ62</f>
        <v>0</v>
      </c>
      <c r="F62">
        <f t="shared" si="4"/>
        <v>704</v>
      </c>
      <c r="G62">
        <f t="shared" si="5"/>
        <v>421.93</v>
      </c>
      <c r="H62" s="112"/>
      <c r="I62">
        <f>BRPL_EOD!AM62+BRPL_EOD!AN62</f>
        <v>337.93</v>
      </c>
      <c r="J62">
        <f>BYPL_EOD!AM62+BYPL_EOD!AN62</f>
        <v>38</v>
      </c>
      <c r="K62">
        <f>MES_EOD!AM62+MES_EOD!AN62</f>
        <v>0</v>
      </c>
      <c r="L62">
        <f>NDMC_EOD!AM62+NDMC_EOD!AN62</f>
        <v>0</v>
      </c>
      <c r="M62">
        <f>TPDDL_EOD!AM62+TPDDL_EOD!AN62</f>
        <v>46</v>
      </c>
      <c r="N62">
        <f t="shared" si="0"/>
        <v>421.93</v>
      </c>
      <c r="O62" s="112">
        <f t="shared" si="1"/>
        <v>0</v>
      </c>
      <c r="P62">
        <v>337.93</v>
      </c>
      <c r="Q62">
        <v>38</v>
      </c>
      <c r="R62">
        <v>0</v>
      </c>
      <c r="S62">
        <v>0</v>
      </c>
      <c r="T62">
        <v>46</v>
      </c>
      <c r="U62" s="114">
        <f t="shared" si="2"/>
        <v>421.93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457.93</v>
      </c>
      <c r="E63">
        <f>BAWANA!AQ63</f>
        <v>0</v>
      </c>
      <c r="F63">
        <f t="shared" si="4"/>
        <v>704</v>
      </c>
      <c r="G63">
        <f t="shared" si="5"/>
        <v>457.93</v>
      </c>
      <c r="H63" s="112"/>
      <c r="I63">
        <f>BRPL_EOD!AM63+BRPL_EOD!AN63</f>
        <v>373.93</v>
      </c>
      <c r="J63">
        <f>BYPL_EOD!AM63+BYPL_EOD!AN63</f>
        <v>38</v>
      </c>
      <c r="K63">
        <f>MES_EOD!AM63+MES_EOD!AN63</f>
        <v>0</v>
      </c>
      <c r="L63">
        <f>NDMC_EOD!AM63+NDMC_EOD!AN63</f>
        <v>0</v>
      </c>
      <c r="M63">
        <f>TPDDL_EOD!AM63+TPDDL_EOD!AN63</f>
        <v>46</v>
      </c>
      <c r="N63">
        <f t="shared" si="0"/>
        <v>457.93</v>
      </c>
      <c r="O63" s="112">
        <f t="shared" si="1"/>
        <v>0</v>
      </c>
      <c r="P63">
        <v>373.93</v>
      </c>
      <c r="Q63">
        <v>38</v>
      </c>
      <c r="R63">
        <v>0</v>
      </c>
      <c r="S63">
        <v>0</v>
      </c>
      <c r="T63">
        <v>46</v>
      </c>
      <c r="U63" s="114">
        <f t="shared" si="2"/>
        <v>457.93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537.92999999999995</v>
      </c>
      <c r="E64">
        <f>BAWANA!AQ64</f>
        <v>0</v>
      </c>
      <c r="F64">
        <f t="shared" si="4"/>
        <v>704</v>
      </c>
      <c r="G64">
        <f t="shared" si="5"/>
        <v>537.92999999999995</v>
      </c>
      <c r="H64" s="112"/>
      <c r="I64">
        <f>BRPL_EOD!AM64+BRPL_EOD!AN64</f>
        <v>453.93</v>
      </c>
      <c r="J64">
        <f>BYPL_EOD!AM64+BYPL_EOD!AN64</f>
        <v>38</v>
      </c>
      <c r="K64">
        <f>MES_EOD!AM64+MES_EOD!AN64</f>
        <v>0</v>
      </c>
      <c r="L64">
        <f>NDMC_EOD!AM64+NDMC_EOD!AN64</f>
        <v>0</v>
      </c>
      <c r="M64">
        <f>TPDDL_EOD!AM64+TPDDL_EOD!AN64</f>
        <v>46</v>
      </c>
      <c r="N64">
        <f t="shared" si="0"/>
        <v>537.93000000000006</v>
      </c>
      <c r="O64" s="112">
        <f t="shared" si="1"/>
        <v>0</v>
      </c>
      <c r="P64">
        <v>453.92999999999989</v>
      </c>
      <c r="Q64">
        <v>37.999999999999993</v>
      </c>
      <c r="R64">
        <v>0</v>
      </c>
      <c r="S64">
        <v>0</v>
      </c>
      <c r="T64">
        <v>45.999999999999993</v>
      </c>
      <c r="U64" s="114">
        <f t="shared" si="2"/>
        <v>537.92999999999984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557.92999999999995</v>
      </c>
      <c r="E65">
        <f>BAWANA!AQ65</f>
        <v>0</v>
      </c>
      <c r="F65">
        <f t="shared" si="4"/>
        <v>704</v>
      </c>
      <c r="G65">
        <f t="shared" si="5"/>
        <v>557.92999999999995</v>
      </c>
      <c r="H65" s="112"/>
      <c r="I65">
        <f>BRPL_EOD!AM65+BRPL_EOD!AN65</f>
        <v>473.93</v>
      </c>
      <c r="J65">
        <f>BYPL_EOD!AM65+BYPL_EOD!AN65</f>
        <v>38</v>
      </c>
      <c r="K65">
        <f>MES_EOD!AM65+MES_EOD!AN65</f>
        <v>0</v>
      </c>
      <c r="L65">
        <f>NDMC_EOD!AM65+NDMC_EOD!AN65</f>
        <v>0</v>
      </c>
      <c r="M65">
        <f>TPDDL_EOD!AM65+TPDDL_EOD!AN65</f>
        <v>46</v>
      </c>
      <c r="N65">
        <f t="shared" si="0"/>
        <v>557.93000000000006</v>
      </c>
      <c r="O65" s="112">
        <f t="shared" si="1"/>
        <v>0</v>
      </c>
      <c r="P65">
        <v>473.92999999999989</v>
      </c>
      <c r="Q65">
        <v>37.999999999999993</v>
      </c>
      <c r="R65">
        <v>0</v>
      </c>
      <c r="S65">
        <v>0</v>
      </c>
      <c r="T65">
        <v>45.999999999999993</v>
      </c>
      <c r="U65" s="114">
        <f t="shared" si="2"/>
        <v>557.92999999999984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557.92999999999995</v>
      </c>
      <c r="E66">
        <f>BAWANA!AQ66</f>
        <v>0</v>
      </c>
      <c r="F66">
        <f t="shared" si="4"/>
        <v>704</v>
      </c>
      <c r="G66">
        <f t="shared" si="5"/>
        <v>557.92999999999995</v>
      </c>
      <c r="H66" s="112"/>
      <c r="I66">
        <f>BRPL_EOD!AM66+BRPL_EOD!AN66</f>
        <v>473.93</v>
      </c>
      <c r="J66">
        <f>BYPL_EOD!AM66+BYPL_EOD!AN66</f>
        <v>38</v>
      </c>
      <c r="K66">
        <f>MES_EOD!AM66+MES_EOD!AN66</f>
        <v>0</v>
      </c>
      <c r="L66">
        <f>NDMC_EOD!AM66+NDMC_EOD!AN66</f>
        <v>0</v>
      </c>
      <c r="M66">
        <f>TPDDL_EOD!AM66+TPDDL_EOD!AN66</f>
        <v>46</v>
      </c>
      <c r="N66">
        <f t="shared" si="0"/>
        <v>557.93000000000006</v>
      </c>
      <c r="O66" s="112">
        <f t="shared" si="1"/>
        <v>0</v>
      </c>
      <c r="P66">
        <v>473.92999999999989</v>
      </c>
      <c r="Q66">
        <v>37.999999999999993</v>
      </c>
      <c r="R66">
        <v>0</v>
      </c>
      <c r="S66">
        <v>0</v>
      </c>
      <c r="T66">
        <v>45.999999999999993</v>
      </c>
      <c r="U66" s="114">
        <f t="shared" si="2"/>
        <v>557.92999999999984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421.93</v>
      </c>
      <c r="E67">
        <f>BAWANA!AQ67</f>
        <v>0</v>
      </c>
      <c r="F67">
        <f t="shared" si="4"/>
        <v>704</v>
      </c>
      <c r="G67">
        <f t="shared" si="5"/>
        <v>421.93</v>
      </c>
      <c r="H67" s="112"/>
      <c r="I67">
        <f>BRPL_EOD!AM67+BRPL_EOD!AN67</f>
        <v>337.93</v>
      </c>
      <c r="J67">
        <f>BYPL_EOD!AM67+BYPL_EOD!AN67</f>
        <v>38</v>
      </c>
      <c r="K67">
        <f>MES_EOD!AM67+MES_EOD!AN67</f>
        <v>0</v>
      </c>
      <c r="L67">
        <f>NDMC_EOD!AM67+NDMC_EOD!AN67</f>
        <v>0</v>
      </c>
      <c r="M67">
        <f>TPDDL_EOD!AM67+TPDDL_EOD!AN67</f>
        <v>46</v>
      </c>
      <c r="N67">
        <f t="shared" ref="N67:N98" si="7">SUM(I67:M67)</f>
        <v>421.93</v>
      </c>
      <c r="O67" s="112">
        <f t="shared" ref="O67:O98" si="8">G67-N67</f>
        <v>0</v>
      </c>
      <c r="P67">
        <v>337.93</v>
      </c>
      <c r="Q67">
        <v>38</v>
      </c>
      <c r="R67">
        <v>0</v>
      </c>
      <c r="S67">
        <v>0</v>
      </c>
      <c r="T67">
        <v>46</v>
      </c>
      <c r="U67" s="114">
        <f t="shared" ref="U67:U98" si="9">SUM(P67:T67)</f>
        <v>421.93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421.93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421.93</v>
      </c>
      <c r="H68" s="112"/>
      <c r="I68">
        <f>BRPL_EOD!AM68+BRPL_EOD!AN68</f>
        <v>337.93</v>
      </c>
      <c r="J68">
        <f>BYPL_EOD!AM68+BYPL_EOD!AN68</f>
        <v>38</v>
      </c>
      <c r="K68">
        <f>MES_EOD!AM68+MES_EOD!AN68</f>
        <v>0</v>
      </c>
      <c r="L68">
        <f>NDMC_EOD!AM68+NDMC_EOD!AN68</f>
        <v>0</v>
      </c>
      <c r="M68">
        <f>TPDDL_EOD!AM68+TPDDL_EOD!AN68</f>
        <v>46</v>
      </c>
      <c r="N68">
        <f t="shared" si="7"/>
        <v>421.93</v>
      </c>
      <c r="O68" s="112">
        <f t="shared" si="8"/>
        <v>0</v>
      </c>
      <c r="P68">
        <v>337.93</v>
      </c>
      <c r="Q68">
        <v>38</v>
      </c>
      <c r="R68">
        <v>0</v>
      </c>
      <c r="S68">
        <v>0</v>
      </c>
      <c r="T68">
        <v>46</v>
      </c>
      <c r="U68" s="114">
        <f t="shared" si="9"/>
        <v>421.93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421.93</v>
      </c>
      <c r="E69">
        <f>BAWANA!AQ69</f>
        <v>0</v>
      </c>
      <c r="F69">
        <f t="shared" si="11"/>
        <v>704</v>
      </c>
      <c r="G69">
        <f t="shared" si="12"/>
        <v>421.93</v>
      </c>
      <c r="H69" s="112"/>
      <c r="I69">
        <f>BRPL_EOD!AM69+BRPL_EOD!AN69</f>
        <v>337.93</v>
      </c>
      <c r="J69">
        <f>BYPL_EOD!AM69+BYPL_EOD!AN69</f>
        <v>38</v>
      </c>
      <c r="K69">
        <f>MES_EOD!AM69+MES_EOD!AN69</f>
        <v>0</v>
      </c>
      <c r="L69">
        <f>NDMC_EOD!AM69+NDMC_EOD!AN69</f>
        <v>0</v>
      </c>
      <c r="M69">
        <f>TPDDL_EOD!AM69+TPDDL_EOD!AN69</f>
        <v>46</v>
      </c>
      <c r="N69">
        <f t="shared" si="7"/>
        <v>421.93</v>
      </c>
      <c r="O69" s="112">
        <f t="shared" si="8"/>
        <v>0</v>
      </c>
      <c r="P69">
        <v>337.93</v>
      </c>
      <c r="Q69">
        <v>38</v>
      </c>
      <c r="R69">
        <v>0</v>
      </c>
      <c r="S69">
        <v>0</v>
      </c>
      <c r="T69">
        <v>46</v>
      </c>
      <c r="U69" s="114">
        <f t="shared" si="9"/>
        <v>421.93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421.93</v>
      </c>
      <c r="E70">
        <f>BAWANA!AQ70</f>
        <v>0</v>
      </c>
      <c r="F70">
        <f t="shared" si="11"/>
        <v>704</v>
      </c>
      <c r="G70">
        <f t="shared" si="12"/>
        <v>421.93</v>
      </c>
      <c r="H70" s="112"/>
      <c r="I70">
        <f>BRPL_EOD!AM70+BRPL_EOD!AN70</f>
        <v>337.93</v>
      </c>
      <c r="J70">
        <f>BYPL_EOD!AM70+BYPL_EOD!AN70</f>
        <v>38</v>
      </c>
      <c r="K70">
        <f>MES_EOD!AM70+MES_EOD!AN70</f>
        <v>0</v>
      </c>
      <c r="L70">
        <f>NDMC_EOD!AM70+NDMC_EOD!AN70</f>
        <v>0</v>
      </c>
      <c r="M70">
        <f>TPDDL_EOD!AM70+TPDDL_EOD!AN70</f>
        <v>46</v>
      </c>
      <c r="N70">
        <f t="shared" si="7"/>
        <v>421.93</v>
      </c>
      <c r="O70" s="112">
        <f t="shared" si="8"/>
        <v>0</v>
      </c>
      <c r="P70">
        <v>337.93</v>
      </c>
      <c r="Q70">
        <v>38</v>
      </c>
      <c r="R70">
        <v>0</v>
      </c>
      <c r="S70">
        <v>0</v>
      </c>
      <c r="T70">
        <v>46</v>
      </c>
      <c r="U70" s="114">
        <f t="shared" si="9"/>
        <v>421.93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421.93</v>
      </c>
      <c r="E71">
        <f>BAWANA!AQ71</f>
        <v>0</v>
      </c>
      <c r="F71">
        <f t="shared" si="11"/>
        <v>704</v>
      </c>
      <c r="G71">
        <f t="shared" si="12"/>
        <v>421.93</v>
      </c>
      <c r="H71" s="112"/>
      <c r="I71">
        <f>BRPL_EOD!AM71+BRPL_EOD!AN71</f>
        <v>337.93</v>
      </c>
      <c r="J71">
        <f>BYPL_EOD!AM71+BYPL_EOD!AN71</f>
        <v>38</v>
      </c>
      <c r="K71">
        <f>MES_EOD!AM71+MES_EOD!AN71</f>
        <v>0</v>
      </c>
      <c r="L71">
        <f>NDMC_EOD!AM71+NDMC_EOD!AN71</f>
        <v>0</v>
      </c>
      <c r="M71">
        <f>TPDDL_EOD!AM71+TPDDL_EOD!AN71</f>
        <v>46</v>
      </c>
      <c r="N71">
        <f t="shared" si="7"/>
        <v>421.93</v>
      </c>
      <c r="O71" s="112">
        <f t="shared" si="8"/>
        <v>0</v>
      </c>
      <c r="P71">
        <v>337.93</v>
      </c>
      <c r="Q71">
        <v>38</v>
      </c>
      <c r="R71">
        <v>0</v>
      </c>
      <c r="S71">
        <v>0</v>
      </c>
      <c r="T71">
        <v>46</v>
      </c>
      <c r="U71" s="114">
        <f t="shared" si="9"/>
        <v>421.93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421.93</v>
      </c>
      <c r="E72">
        <f>BAWANA!AQ72</f>
        <v>0</v>
      </c>
      <c r="F72">
        <f t="shared" si="11"/>
        <v>704</v>
      </c>
      <c r="G72">
        <f t="shared" si="12"/>
        <v>421.93</v>
      </c>
      <c r="H72" s="112"/>
      <c r="I72">
        <f>BRPL_EOD!AM72+BRPL_EOD!AN72</f>
        <v>337.93</v>
      </c>
      <c r="J72">
        <f>BYPL_EOD!AM72+BYPL_EOD!AN72</f>
        <v>38</v>
      </c>
      <c r="K72">
        <f>MES_EOD!AM72+MES_EOD!AN72</f>
        <v>0</v>
      </c>
      <c r="L72">
        <f>NDMC_EOD!AM72+NDMC_EOD!AN72</f>
        <v>0</v>
      </c>
      <c r="M72">
        <f>TPDDL_EOD!AM72+TPDDL_EOD!AN72</f>
        <v>46</v>
      </c>
      <c r="N72">
        <f t="shared" si="7"/>
        <v>421.93</v>
      </c>
      <c r="O72" s="112">
        <f t="shared" si="8"/>
        <v>0</v>
      </c>
      <c r="P72">
        <v>337.93</v>
      </c>
      <c r="Q72">
        <v>38</v>
      </c>
      <c r="R72">
        <v>0</v>
      </c>
      <c r="S72">
        <v>0</v>
      </c>
      <c r="T72">
        <v>46</v>
      </c>
      <c r="U72" s="114">
        <f t="shared" si="9"/>
        <v>421.93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421.93</v>
      </c>
      <c r="E73">
        <f>BAWANA!AQ73</f>
        <v>0</v>
      </c>
      <c r="F73">
        <f t="shared" si="11"/>
        <v>704</v>
      </c>
      <c r="G73">
        <f t="shared" si="12"/>
        <v>421.93</v>
      </c>
      <c r="H73" s="112"/>
      <c r="I73">
        <f>BRPL_EOD!AM73+BRPL_EOD!AN73</f>
        <v>337.93</v>
      </c>
      <c r="J73">
        <f>BYPL_EOD!AM73+BYPL_EOD!AN73</f>
        <v>38</v>
      </c>
      <c r="K73">
        <f>MES_EOD!AM73+MES_EOD!AN73</f>
        <v>0</v>
      </c>
      <c r="L73">
        <f>NDMC_EOD!AM73+NDMC_EOD!AN73</f>
        <v>0</v>
      </c>
      <c r="M73">
        <f>TPDDL_EOD!AM73+TPDDL_EOD!AN73</f>
        <v>46</v>
      </c>
      <c r="N73">
        <f t="shared" si="7"/>
        <v>421.93</v>
      </c>
      <c r="O73" s="112">
        <f t="shared" si="8"/>
        <v>0</v>
      </c>
      <c r="P73">
        <v>337.93</v>
      </c>
      <c r="Q73">
        <v>38</v>
      </c>
      <c r="R73">
        <v>0</v>
      </c>
      <c r="S73">
        <v>0</v>
      </c>
      <c r="T73">
        <v>46</v>
      </c>
      <c r="U73" s="114">
        <f t="shared" si="9"/>
        <v>421.93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421.93</v>
      </c>
      <c r="E74">
        <f>BAWANA!AQ74</f>
        <v>0</v>
      </c>
      <c r="F74">
        <f t="shared" si="11"/>
        <v>704</v>
      </c>
      <c r="G74">
        <f t="shared" si="12"/>
        <v>421.93</v>
      </c>
      <c r="H74" s="112"/>
      <c r="I74">
        <f>BRPL_EOD!AM74+BRPL_EOD!AN74</f>
        <v>337.93</v>
      </c>
      <c r="J74">
        <f>BYPL_EOD!AM74+BYPL_EOD!AN74</f>
        <v>38</v>
      </c>
      <c r="K74">
        <f>MES_EOD!AM74+MES_EOD!AN74</f>
        <v>0</v>
      </c>
      <c r="L74">
        <f>NDMC_EOD!AM74+NDMC_EOD!AN74</f>
        <v>0</v>
      </c>
      <c r="M74">
        <f>TPDDL_EOD!AM74+TPDDL_EOD!AN74</f>
        <v>46</v>
      </c>
      <c r="N74">
        <f t="shared" si="7"/>
        <v>421.93</v>
      </c>
      <c r="O74" s="112">
        <f t="shared" si="8"/>
        <v>0</v>
      </c>
      <c r="P74">
        <v>337.93</v>
      </c>
      <c r="Q74">
        <v>38</v>
      </c>
      <c r="R74">
        <v>0</v>
      </c>
      <c r="S74">
        <v>0</v>
      </c>
      <c r="T74">
        <v>46</v>
      </c>
      <c r="U74" s="114">
        <f t="shared" si="9"/>
        <v>421.93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424</v>
      </c>
      <c r="E75">
        <f>BAWANA!AQ75</f>
        <v>0</v>
      </c>
      <c r="F75">
        <f t="shared" si="11"/>
        <v>712</v>
      </c>
      <c r="G75">
        <f t="shared" si="12"/>
        <v>424</v>
      </c>
      <c r="H75" s="112"/>
      <c r="I75">
        <f>BRPL_EOD!AM75+BRPL_EOD!AN75</f>
        <v>340</v>
      </c>
      <c r="J75">
        <f>BYPL_EOD!AM75+BYPL_EOD!AN75</f>
        <v>38</v>
      </c>
      <c r="K75">
        <f>MES_EOD!AM75+MES_EOD!AN75</f>
        <v>0</v>
      </c>
      <c r="L75">
        <f>NDMC_EOD!AM75+NDMC_EOD!AN75</f>
        <v>0</v>
      </c>
      <c r="M75">
        <f>TPDDL_EOD!AM75+TPDDL_EOD!AN75</f>
        <v>46</v>
      </c>
      <c r="N75">
        <f t="shared" si="7"/>
        <v>424</v>
      </c>
      <c r="O75" s="112">
        <f t="shared" si="8"/>
        <v>0</v>
      </c>
      <c r="P75">
        <v>340</v>
      </c>
      <c r="Q75">
        <v>38</v>
      </c>
      <c r="R75">
        <v>0</v>
      </c>
      <c r="S75">
        <v>0</v>
      </c>
      <c r="T75">
        <v>46</v>
      </c>
      <c r="U75" s="114">
        <f t="shared" si="9"/>
        <v>424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424</v>
      </c>
      <c r="E76">
        <f>BAWANA!AQ76</f>
        <v>0</v>
      </c>
      <c r="F76">
        <f t="shared" si="11"/>
        <v>712</v>
      </c>
      <c r="G76">
        <f t="shared" si="12"/>
        <v>424</v>
      </c>
      <c r="H76" s="112"/>
      <c r="I76">
        <f>BRPL_EOD!AM76+BRPL_EOD!AN76</f>
        <v>340</v>
      </c>
      <c r="J76">
        <f>BYPL_EOD!AM76+BYPL_EOD!AN76</f>
        <v>38</v>
      </c>
      <c r="K76">
        <f>MES_EOD!AM76+MES_EOD!AN76</f>
        <v>0</v>
      </c>
      <c r="L76">
        <f>NDMC_EOD!AM76+NDMC_EOD!AN76</f>
        <v>0</v>
      </c>
      <c r="M76">
        <f>TPDDL_EOD!AM76+TPDDL_EOD!AN76</f>
        <v>46</v>
      </c>
      <c r="N76">
        <f t="shared" si="7"/>
        <v>424</v>
      </c>
      <c r="O76" s="112">
        <f t="shared" si="8"/>
        <v>0</v>
      </c>
      <c r="P76">
        <v>340</v>
      </c>
      <c r="Q76">
        <v>38</v>
      </c>
      <c r="R76">
        <v>0</v>
      </c>
      <c r="S76">
        <v>0</v>
      </c>
      <c r="T76">
        <v>46</v>
      </c>
      <c r="U76" s="114">
        <f t="shared" si="9"/>
        <v>424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424</v>
      </c>
      <c r="E77">
        <f>BAWANA!AQ77</f>
        <v>0</v>
      </c>
      <c r="F77">
        <f t="shared" si="11"/>
        <v>712</v>
      </c>
      <c r="G77">
        <f t="shared" si="12"/>
        <v>424</v>
      </c>
      <c r="H77" s="112"/>
      <c r="I77">
        <f>BRPL_EOD!AM77+BRPL_EOD!AN77</f>
        <v>340</v>
      </c>
      <c r="J77">
        <f>BYPL_EOD!AM77+BYPL_EOD!AN77</f>
        <v>38</v>
      </c>
      <c r="K77">
        <f>MES_EOD!AM77+MES_EOD!AN77</f>
        <v>0</v>
      </c>
      <c r="L77">
        <f>NDMC_EOD!AM77+NDMC_EOD!AN77</f>
        <v>0</v>
      </c>
      <c r="M77">
        <f>TPDDL_EOD!AM77+TPDDL_EOD!AN77</f>
        <v>46</v>
      </c>
      <c r="N77">
        <f t="shared" si="7"/>
        <v>424</v>
      </c>
      <c r="O77" s="112">
        <f t="shared" si="8"/>
        <v>0</v>
      </c>
      <c r="P77">
        <v>340</v>
      </c>
      <c r="Q77">
        <v>38</v>
      </c>
      <c r="R77">
        <v>0</v>
      </c>
      <c r="S77">
        <v>0</v>
      </c>
      <c r="T77">
        <v>46</v>
      </c>
      <c r="U77" s="114">
        <f t="shared" si="9"/>
        <v>424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424</v>
      </c>
      <c r="E78">
        <f>BAWANA!AQ78</f>
        <v>0</v>
      </c>
      <c r="F78">
        <f t="shared" si="11"/>
        <v>712</v>
      </c>
      <c r="G78">
        <f t="shared" si="12"/>
        <v>424</v>
      </c>
      <c r="H78" s="112"/>
      <c r="I78">
        <f>BRPL_EOD!AM78+BRPL_EOD!AN78</f>
        <v>340</v>
      </c>
      <c r="J78">
        <f>BYPL_EOD!AM78+BYPL_EOD!AN78</f>
        <v>38</v>
      </c>
      <c r="K78">
        <f>MES_EOD!AM78+MES_EOD!AN78</f>
        <v>0</v>
      </c>
      <c r="L78">
        <f>NDMC_EOD!AM78+NDMC_EOD!AN78</f>
        <v>0</v>
      </c>
      <c r="M78">
        <f>TPDDL_EOD!AM78+TPDDL_EOD!AN78</f>
        <v>46</v>
      </c>
      <c r="N78">
        <f t="shared" si="7"/>
        <v>424</v>
      </c>
      <c r="O78" s="112">
        <f t="shared" si="8"/>
        <v>0</v>
      </c>
      <c r="P78">
        <v>340</v>
      </c>
      <c r="Q78">
        <v>38</v>
      </c>
      <c r="R78">
        <v>0</v>
      </c>
      <c r="S78">
        <v>0</v>
      </c>
      <c r="T78">
        <v>46</v>
      </c>
      <c r="U78" s="114">
        <f t="shared" si="9"/>
        <v>424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424</v>
      </c>
      <c r="E79">
        <f>BAWANA!AQ79</f>
        <v>0</v>
      </c>
      <c r="F79">
        <f t="shared" si="11"/>
        <v>712</v>
      </c>
      <c r="G79">
        <f t="shared" si="12"/>
        <v>424</v>
      </c>
      <c r="H79" s="112"/>
      <c r="I79">
        <f>BRPL_EOD!AM79+BRPL_EOD!AN79</f>
        <v>340</v>
      </c>
      <c r="J79">
        <f>BYPL_EOD!AM79+BYPL_EOD!AN79</f>
        <v>38</v>
      </c>
      <c r="K79">
        <f>MES_EOD!AM79+MES_EOD!AN79</f>
        <v>0</v>
      </c>
      <c r="L79">
        <f>NDMC_EOD!AM79+NDMC_EOD!AN79</f>
        <v>0</v>
      </c>
      <c r="M79">
        <f>TPDDL_EOD!AM79+TPDDL_EOD!AN79</f>
        <v>46</v>
      </c>
      <c r="N79">
        <f t="shared" si="7"/>
        <v>424</v>
      </c>
      <c r="O79" s="112">
        <f t="shared" si="8"/>
        <v>0</v>
      </c>
      <c r="P79">
        <v>340</v>
      </c>
      <c r="Q79">
        <v>38</v>
      </c>
      <c r="R79">
        <v>0</v>
      </c>
      <c r="S79">
        <v>0</v>
      </c>
      <c r="T79">
        <v>46</v>
      </c>
      <c r="U79" s="114">
        <f t="shared" si="9"/>
        <v>424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424</v>
      </c>
      <c r="E80">
        <f>BAWANA!AQ80</f>
        <v>0</v>
      </c>
      <c r="F80">
        <f t="shared" si="11"/>
        <v>712</v>
      </c>
      <c r="G80">
        <f t="shared" si="12"/>
        <v>424</v>
      </c>
      <c r="H80" s="112"/>
      <c r="I80">
        <f>BRPL_EOD!AM80+BRPL_EOD!AN80</f>
        <v>340</v>
      </c>
      <c r="J80">
        <f>BYPL_EOD!AM80+BYPL_EOD!AN80</f>
        <v>38</v>
      </c>
      <c r="K80">
        <f>MES_EOD!AM80+MES_EOD!AN80</f>
        <v>0</v>
      </c>
      <c r="L80">
        <f>NDMC_EOD!AM80+NDMC_EOD!AN80</f>
        <v>0</v>
      </c>
      <c r="M80">
        <f>TPDDL_EOD!AM80+TPDDL_EOD!AN80</f>
        <v>46</v>
      </c>
      <c r="N80">
        <f t="shared" si="7"/>
        <v>424</v>
      </c>
      <c r="O80" s="112">
        <f t="shared" si="8"/>
        <v>0</v>
      </c>
      <c r="P80">
        <v>340</v>
      </c>
      <c r="Q80">
        <v>38</v>
      </c>
      <c r="R80">
        <v>0</v>
      </c>
      <c r="S80">
        <v>0</v>
      </c>
      <c r="T80">
        <v>46</v>
      </c>
      <c r="U80" s="114">
        <f t="shared" si="9"/>
        <v>424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424</v>
      </c>
      <c r="E81">
        <f>BAWANA!AQ81</f>
        <v>0</v>
      </c>
      <c r="F81">
        <f t="shared" si="11"/>
        <v>712</v>
      </c>
      <c r="G81">
        <f t="shared" si="12"/>
        <v>424</v>
      </c>
      <c r="H81" s="112"/>
      <c r="I81">
        <f>BRPL_EOD!AM81+BRPL_EOD!AN81</f>
        <v>340</v>
      </c>
      <c r="J81">
        <f>BYPL_EOD!AM81+BYPL_EOD!AN81</f>
        <v>38</v>
      </c>
      <c r="K81">
        <f>MES_EOD!AM81+MES_EOD!AN81</f>
        <v>0</v>
      </c>
      <c r="L81">
        <f>NDMC_EOD!AM81+NDMC_EOD!AN81</f>
        <v>0</v>
      </c>
      <c r="M81">
        <f>TPDDL_EOD!AM81+TPDDL_EOD!AN81</f>
        <v>46</v>
      </c>
      <c r="N81">
        <f t="shared" si="7"/>
        <v>424</v>
      </c>
      <c r="O81" s="112">
        <f t="shared" si="8"/>
        <v>0</v>
      </c>
      <c r="P81">
        <v>340</v>
      </c>
      <c r="Q81">
        <v>38</v>
      </c>
      <c r="R81">
        <v>0</v>
      </c>
      <c r="S81">
        <v>0</v>
      </c>
      <c r="T81">
        <v>46</v>
      </c>
      <c r="U81" s="114">
        <f t="shared" si="9"/>
        <v>424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424</v>
      </c>
      <c r="E82">
        <f>BAWANA!AQ82</f>
        <v>0</v>
      </c>
      <c r="F82">
        <f t="shared" si="11"/>
        <v>712</v>
      </c>
      <c r="G82">
        <f t="shared" si="12"/>
        <v>424</v>
      </c>
      <c r="H82" s="112"/>
      <c r="I82">
        <f>BRPL_EOD!AM82+BRPL_EOD!AN82</f>
        <v>340</v>
      </c>
      <c r="J82">
        <f>BYPL_EOD!AM82+BYPL_EOD!AN82</f>
        <v>38</v>
      </c>
      <c r="K82">
        <f>MES_EOD!AM82+MES_EOD!AN82</f>
        <v>0</v>
      </c>
      <c r="L82">
        <f>NDMC_EOD!AM82+NDMC_EOD!AN82</f>
        <v>0</v>
      </c>
      <c r="M82">
        <f>TPDDL_EOD!AM82+TPDDL_EOD!AN82</f>
        <v>46</v>
      </c>
      <c r="N82">
        <f t="shared" si="7"/>
        <v>424</v>
      </c>
      <c r="O82" s="112">
        <f t="shared" si="8"/>
        <v>0</v>
      </c>
      <c r="P82">
        <v>340</v>
      </c>
      <c r="Q82">
        <v>38</v>
      </c>
      <c r="R82">
        <v>0</v>
      </c>
      <c r="S82">
        <v>0</v>
      </c>
      <c r="T82">
        <v>46</v>
      </c>
      <c r="U82" s="114">
        <f t="shared" si="9"/>
        <v>424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424</v>
      </c>
      <c r="E83">
        <f>BAWANA!AQ83</f>
        <v>0</v>
      </c>
      <c r="F83">
        <f t="shared" si="11"/>
        <v>712</v>
      </c>
      <c r="G83">
        <f t="shared" si="12"/>
        <v>424</v>
      </c>
      <c r="H83" s="112"/>
      <c r="I83">
        <f>BRPL_EOD!AM83+BRPL_EOD!AN83</f>
        <v>340</v>
      </c>
      <c r="J83">
        <f>BYPL_EOD!AM83+BYPL_EOD!AN83</f>
        <v>38</v>
      </c>
      <c r="K83">
        <f>MES_EOD!AM83+MES_EOD!AN83</f>
        <v>0</v>
      </c>
      <c r="L83">
        <f>NDMC_EOD!AM83+NDMC_EOD!AN83</f>
        <v>0</v>
      </c>
      <c r="M83">
        <f>TPDDL_EOD!AM83+TPDDL_EOD!AN83</f>
        <v>46</v>
      </c>
      <c r="N83">
        <f t="shared" si="7"/>
        <v>424</v>
      </c>
      <c r="O83" s="112">
        <f t="shared" si="8"/>
        <v>0</v>
      </c>
      <c r="P83">
        <v>340</v>
      </c>
      <c r="Q83">
        <v>38</v>
      </c>
      <c r="R83">
        <v>0</v>
      </c>
      <c r="S83">
        <v>0</v>
      </c>
      <c r="T83">
        <v>46</v>
      </c>
      <c r="U83" s="114">
        <f t="shared" si="9"/>
        <v>424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424</v>
      </c>
      <c r="E84">
        <f>BAWANA!AQ84</f>
        <v>0</v>
      </c>
      <c r="F84">
        <f t="shared" si="11"/>
        <v>712</v>
      </c>
      <c r="G84">
        <f t="shared" si="12"/>
        <v>424</v>
      </c>
      <c r="H84" s="112"/>
      <c r="I84">
        <f>BRPL_EOD!AM84+BRPL_EOD!AN84</f>
        <v>340</v>
      </c>
      <c r="J84">
        <f>BYPL_EOD!AM84+BYPL_EOD!AN84</f>
        <v>38</v>
      </c>
      <c r="K84">
        <f>MES_EOD!AM84+MES_EOD!AN84</f>
        <v>0</v>
      </c>
      <c r="L84">
        <f>NDMC_EOD!AM84+NDMC_EOD!AN84</f>
        <v>0</v>
      </c>
      <c r="M84">
        <f>TPDDL_EOD!AM84+TPDDL_EOD!AN84</f>
        <v>46</v>
      </c>
      <c r="N84">
        <f t="shared" si="7"/>
        <v>424</v>
      </c>
      <c r="O84" s="112">
        <f t="shared" si="8"/>
        <v>0</v>
      </c>
      <c r="P84">
        <v>340</v>
      </c>
      <c r="Q84">
        <v>38</v>
      </c>
      <c r="R84">
        <v>0</v>
      </c>
      <c r="S84">
        <v>0</v>
      </c>
      <c r="T84">
        <v>46</v>
      </c>
      <c r="U84" s="114">
        <f t="shared" si="9"/>
        <v>424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424</v>
      </c>
      <c r="E85">
        <f>BAWANA!AQ85</f>
        <v>0</v>
      </c>
      <c r="F85">
        <f t="shared" si="11"/>
        <v>712</v>
      </c>
      <c r="G85">
        <f t="shared" si="12"/>
        <v>424</v>
      </c>
      <c r="H85" s="112"/>
      <c r="I85">
        <f>BRPL_EOD!AM85+BRPL_EOD!AN85</f>
        <v>340</v>
      </c>
      <c r="J85">
        <f>BYPL_EOD!AM85+BYPL_EOD!AN85</f>
        <v>38</v>
      </c>
      <c r="K85">
        <f>MES_EOD!AM85+MES_EOD!AN85</f>
        <v>0</v>
      </c>
      <c r="L85">
        <f>NDMC_EOD!AM85+NDMC_EOD!AN85</f>
        <v>0</v>
      </c>
      <c r="M85">
        <f>TPDDL_EOD!AM85+TPDDL_EOD!AN85</f>
        <v>46</v>
      </c>
      <c r="N85">
        <f t="shared" si="7"/>
        <v>424</v>
      </c>
      <c r="O85" s="112">
        <f t="shared" si="8"/>
        <v>0</v>
      </c>
      <c r="P85">
        <v>340</v>
      </c>
      <c r="Q85">
        <v>38</v>
      </c>
      <c r="R85">
        <v>0</v>
      </c>
      <c r="S85">
        <v>0</v>
      </c>
      <c r="T85">
        <v>46</v>
      </c>
      <c r="U85" s="114">
        <f t="shared" si="9"/>
        <v>424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424</v>
      </c>
      <c r="E86">
        <f>BAWANA!AQ86</f>
        <v>0</v>
      </c>
      <c r="F86">
        <f t="shared" si="11"/>
        <v>712</v>
      </c>
      <c r="G86">
        <f t="shared" si="12"/>
        <v>424</v>
      </c>
      <c r="H86" s="112"/>
      <c r="I86">
        <f>BRPL_EOD!AM86+BRPL_EOD!AN86</f>
        <v>340</v>
      </c>
      <c r="J86">
        <f>BYPL_EOD!AM86+BYPL_EOD!AN86</f>
        <v>38</v>
      </c>
      <c r="K86">
        <f>MES_EOD!AM86+MES_EOD!AN86</f>
        <v>0</v>
      </c>
      <c r="L86">
        <f>NDMC_EOD!AM86+NDMC_EOD!AN86</f>
        <v>0</v>
      </c>
      <c r="M86">
        <f>TPDDL_EOD!AM86+TPDDL_EOD!AN86</f>
        <v>46</v>
      </c>
      <c r="N86">
        <f t="shared" si="7"/>
        <v>424</v>
      </c>
      <c r="O86" s="112">
        <f t="shared" si="8"/>
        <v>0</v>
      </c>
      <c r="P86">
        <v>340</v>
      </c>
      <c r="Q86">
        <v>38</v>
      </c>
      <c r="R86">
        <v>0</v>
      </c>
      <c r="S86">
        <v>0</v>
      </c>
      <c r="T86">
        <v>46</v>
      </c>
      <c r="U86" s="114">
        <f t="shared" si="9"/>
        <v>424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424</v>
      </c>
      <c r="E87">
        <f>BAWANA!AQ87</f>
        <v>0</v>
      </c>
      <c r="F87">
        <f t="shared" si="11"/>
        <v>712</v>
      </c>
      <c r="G87">
        <f t="shared" si="12"/>
        <v>424</v>
      </c>
      <c r="H87" s="112"/>
      <c r="I87">
        <f>BRPL_EOD!AM87+BRPL_EOD!AN87</f>
        <v>340</v>
      </c>
      <c r="J87">
        <f>BYPL_EOD!AM87+BYPL_EOD!AN87</f>
        <v>38</v>
      </c>
      <c r="K87">
        <f>MES_EOD!AM87+MES_EOD!AN87</f>
        <v>0</v>
      </c>
      <c r="L87">
        <f>NDMC_EOD!AM87+NDMC_EOD!AN87</f>
        <v>0</v>
      </c>
      <c r="M87">
        <f>TPDDL_EOD!AM87+TPDDL_EOD!AN87</f>
        <v>46</v>
      </c>
      <c r="N87">
        <f t="shared" si="7"/>
        <v>424</v>
      </c>
      <c r="O87" s="112">
        <f t="shared" si="8"/>
        <v>0</v>
      </c>
      <c r="P87">
        <v>340</v>
      </c>
      <c r="Q87">
        <v>38</v>
      </c>
      <c r="R87">
        <v>0</v>
      </c>
      <c r="S87">
        <v>0</v>
      </c>
      <c r="T87">
        <v>46</v>
      </c>
      <c r="U87" s="114">
        <f t="shared" si="9"/>
        <v>424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454</v>
      </c>
      <c r="E88">
        <f>BAWANA!AQ88</f>
        <v>0</v>
      </c>
      <c r="F88">
        <f t="shared" si="11"/>
        <v>712</v>
      </c>
      <c r="G88">
        <f t="shared" si="12"/>
        <v>454</v>
      </c>
      <c r="H88" s="112"/>
      <c r="I88">
        <f>BRPL_EOD!AM88+BRPL_EOD!AN88</f>
        <v>370</v>
      </c>
      <c r="J88">
        <f>BYPL_EOD!AM88+BYPL_EOD!AN88</f>
        <v>38</v>
      </c>
      <c r="K88">
        <f>MES_EOD!AM88+MES_EOD!AN88</f>
        <v>0</v>
      </c>
      <c r="L88">
        <f>NDMC_EOD!AM88+NDMC_EOD!AN88</f>
        <v>0</v>
      </c>
      <c r="M88">
        <f>TPDDL_EOD!AM88+TPDDL_EOD!AN88</f>
        <v>46</v>
      </c>
      <c r="N88">
        <f t="shared" si="7"/>
        <v>454</v>
      </c>
      <c r="O88" s="112">
        <f t="shared" si="8"/>
        <v>0</v>
      </c>
      <c r="P88">
        <v>370</v>
      </c>
      <c r="Q88">
        <v>38</v>
      </c>
      <c r="R88">
        <v>0</v>
      </c>
      <c r="S88">
        <v>0</v>
      </c>
      <c r="T88">
        <v>46</v>
      </c>
      <c r="U88" s="114">
        <f t="shared" si="9"/>
        <v>454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521</v>
      </c>
      <c r="E89">
        <f>BAWANA!AQ89</f>
        <v>0</v>
      </c>
      <c r="F89">
        <f t="shared" si="11"/>
        <v>712</v>
      </c>
      <c r="G89">
        <f t="shared" si="12"/>
        <v>521</v>
      </c>
      <c r="H89" s="112"/>
      <c r="I89">
        <f>BRPL_EOD!AM89+BRPL_EOD!AN89</f>
        <v>437</v>
      </c>
      <c r="J89">
        <f>BYPL_EOD!AM89+BYPL_EOD!AN89</f>
        <v>38</v>
      </c>
      <c r="K89">
        <f>MES_EOD!AM89+MES_EOD!AN89</f>
        <v>0</v>
      </c>
      <c r="L89">
        <f>NDMC_EOD!AM89+NDMC_EOD!AN89</f>
        <v>0</v>
      </c>
      <c r="M89">
        <f>TPDDL_EOD!AM89+TPDDL_EOD!AN89</f>
        <v>46</v>
      </c>
      <c r="N89">
        <f t="shared" si="7"/>
        <v>521</v>
      </c>
      <c r="O89" s="112">
        <f t="shared" si="8"/>
        <v>0</v>
      </c>
      <c r="P89">
        <v>437</v>
      </c>
      <c r="Q89">
        <v>38</v>
      </c>
      <c r="R89">
        <v>0</v>
      </c>
      <c r="S89">
        <v>0</v>
      </c>
      <c r="T89">
        <v>46</v>
      </c>
      <c r="U89" s="114">
        <f t="shared" si="9"/>
        <v>521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566</v>
      </c>
      <c r="E90">
        <f>BAWANA!AQ90</f>
        <v>0</v>
      </c>
      <c r="F90">
        <f t="shared" si="11"/>
        <v>712</v>
      </c>
      <c r="G90">
        <f t="shared" si="12"/>
        <v>566</v>
      </c>
      <c r="H90" s="112"/>
      <c r="I90">
        <f>BRPL_EOD!AM90+BRPL_EOD!AN90</f>
        <v>482</v>
      </c>
      <c r="J90">
        <f>BYPL_EOD!AM90+BYPL_EOD!AN90</f>
        <v>38</v>
      </c>
      <c r="K90">
        <f>MES_EOD!AM90+MES_EOD!AN90</f>
        <v>0</v>
      </c>
      <c r="L90">
        <f>NDMC_EOD!AM90+NDMC_EOD!AN90</f>
        <v>0</v>
      </c>
      <c r="M90">
        <f>TPDDL_EOD!AM90+TPDDL_EOD!AN90</f>
        <v>46</v>
      </c>
      <c r="N90">
        <f t="shared" si="7"/>
        <v>566</v>
      </c>
      <c r="O90" s="112">
        <f t="shared" si="8"/>
        <v>0</v>
      </c>
      <c r="P90">
        <v>482</v>
      </c>
      <c r="Q90">
        <v>38</v>
      </c>
      <c r="R90">
        <v>0</v>
      </c>
      <c r="S90">
        <v>0</v>
      </c>
      <c r="T90">
        <v>46</v>
      </c>
      <c r="U90" s="114">
        <f t="shared" si="9"/>
        <v>566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460</v>
      </c>
      <c r="E91">
        <f>BAWANA!AQ91</f>
        <v>0</v>
      </c>
      <c r="F91">
        <f t="shared" si="11"/>
        <v>712</v>
      </c>
      <c r="G91">
        <f t="shared" si="12"/>
        <v>460</v>
      </c>
      <c r="H91" s="112"/>
      <c r="I91">
        <f>BRPL_EOD!AM91+BRPL_EOD!AN91</f>
        <v>376</v>
      </c>
      <c r="J91">
        <f>BYPL_EOD!AM91+BYPL_EOD!AN91</f>
        <v>38</v>
      </c>
      <c r="K91">
        <f>MES_EOD!AM91+MES_EOD!AN91</f>
        <v>0</v>
      </c>
      <c r="L91">
        <f>NDMC_EOD!AM91+NDMC_EOD!AN91</f>
        <v>0</v>
      </c>
      <c r="M91">
        <f>TPDDL_EOD!AM91+TPDDL_EOD!AN91</f>
        <v>46</v>
      </c>
      <c r="N91">
        <f t="shared" si="7"/>
        <v>460</v>
      </c>
      <c r="O91" s="112">
        <f t="shared" si="8"/>
        <v>0</v>
      </c>
      <c r="P91">
        <v>376</v>
      </c>
      <c r="Q91">
        <v>38</v>
      </c>
      <c r="R91">
        <v>0</v>
      </c>
      <c r="S91">
        <v>0</v>
      </c>
      <c r="T91">
        <v>46</v>
      </c>
      <c r="U91" s="114">
        <f t="shared" si="9"/>
        <v>460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497</v>
      </c>
      <c r="E92">
        <f>BAWANA!AQ92</f>
        <v>0</v>
      </c>
      <c r="F92">
        <f t="shared" si="11"/>
        <v>712</v>
      </c>
      <c r="G92">
        <f t="shared" si="12"/>
        <v>497</v>
      </c>
      <c r="H92" s="112"/>
      <c r="I92">
        <f>BRPL_EOD!AM92+BRPL_EOD!AN92</f>
        <v>413</v>
      </c>
      <c r="J92">
        <f>BYPL_EOD!AM92+BYPL_EOD!AN92</f>
        <v>38</v>
      </c>
      <c r="K92">
        <f>MES_EOD!AM92+MES_EOD!AN92</f>
        <v>0</v>
      </c>
      <c r="L92">
        <f>NDMC_EOD!AM92+NDMC_EOD!AN92</f>
        <v>0</v>
      </c>
      <c r="M92">
        <f>TPDDL_EOD!AM92+TPDDL_EOD!AN92</f>
        <v>46</v>
      </c>
      <c r="N92">
        <f t="shared" si="7"/>
        <v>497</v>
      </c>
      <c r="O92" s="112">
        <f t="shared" si="8"/>
        <v>0</v>
      </c>
      <c r="P92">
        <v>413</v>
      </c>
      <c r="Q92">
        <v>38</v>
      </c>
      <c r="R92">
        <v>0</v>
      </c>
      <c r="S92">
        <v>0</v>
      </c>
      <c r="T92">
        <v>46</v>
      </c>
      <c r="U92" s="114">
        <f t="shared" si="9"/>
        <v>497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478</v>
      </c>
      <c r="E93">
        <f>BAWANA!AQ93</f>
        <v>0</v>
      </c>
      <c r="F93">
        <f t="shared" si="11"/>
        <v>712</v>
      </c>
      <c r="G93">
        <f t="shared" si="12"/>
        <v>478</v>
      </c>
      <c r="H93" s="112"/>
      <c r="I93">
        <f>BRPL_EOD!AM93+BRPL_EOD!AN93</f>
        <v>394</v>
      </c>
      <c r="J93">
        <f>BYPL_EOD!AM93+BYPL_EOD!AN93</f>
        <v>38</v>
      </c>
      <c r="K93">
        <f>MES_EOD!AM93+MES_EOD!AN93</f>
        <v>0</v>
      </c>
      <c r="L93">
        <f>NDMC_EOD!AM93+NDMC_EOD!AN93</f>
        <v>0</v>
      </c>
      <c r="M93">
        <f>TPDDL_EOD!AM93+TPDDL_EOD!AN93</f>
        <v>46</v>
      </c>
      <c r="N93">
        <f t="shared" si="7"/>
        <v>478</v>
      </c>
      <c r="O93" s="112">
        <f t="shared" si="8"/>
        <v>0</v>
      </c>
      <c r="P93">
        <v>394</v>
      </c>
      <c r="Q93">
        <v>38</v>
      </c>
      <c r="R93">
        <v>0</v>
      </c>
      <c r="S93">
        <v>0</v>
      </c>
      <c r="T93">
        <v>46</v>
      </c>
      <c r="U93" s="114">
        <f t="shared" si="9"/>
        <v>478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543</v>
      </c>
      <c r="E94">
        <f>BAWANA!AQ94</f>
        <v>0</v>
      </c>
      <c r="F94">
        <f t="shared" si="11"/>
        <v>712</v>
      </c>
      <c r="G94">
        <f t="shared" si="12"/>
        <v>543</v>
      </c>
      <c r="H94" s="112"/>
      <c r="I94">
        <f>BRPL_EOD!AM94+BRPL_EOD!AN94</f>
        <v>459</v>
      </c>
      <c r="J94">
        <f>BYPL_EOD!AM94+BYPL_EOD!AN94</f>
        <v>38</v>
      </c>
      <c r="K94">
        <f>MES_EOD!AM94+MES_EOD!AN94</f>
        <v>0</v>
      </c>
      <c r="L94">
        <f>NDMC_EOD!AM94+NDMC_EOD!AN94</f>
        <v>0</v>
      </c>
      <c r="M94">
        <f>TPDDL_EOD!AM94+TPDDL_EOD!AN94</f>
        <v>46</v>
      </c>
      <c r="N94">
        <f t="shared" si="7"/>
        <v>543</v>
      </c>
      <c r="O94" s="112">
        <f t="shared" si="8"/>
        <v>0</v>
      </c>
      <c r="P94">
        <v>459</v>
      </c>
      <c r="Q94">
        <v>38</v>
      </c>
      <c r="R94">
        <v>0</v>
      </c>
      <c r="S94">
        <v>0</v>
      </c>
      <c r="T94">
        <v>46</v>
      </c>
      <c r="U94" s="114">
        <f t="shared" si="9"/>
        <v>543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560</v>
      </c>
      <c r="E95">
        <f>BAWANA!AQ95</f>
        <v>0</v>
      </c>
      <c r="F95">
        <f t="shared" si="11"/>
        <v>712</v>
      </c>
      <c r="G95">
        <f t="shared" si="12"/>
        <v>560</v>
      </c>
      <c r="H95" s="112"/>
      <c r="I95">
        <f>BRPL_EOD!AM95+BRPL_EOD!AN95</f>
        <v>476</v>
      </c>
      <c r="J95">
        <f>BYPL_EOD!AM95+BYPL_EOD!AN95</f>
        <v>38</v>
      </c>
      <c r="K95">
        <f>MES_EOD!AM95+MES_EOD!AN95</f>
        <v>0</v>
      </c>
      <c r="L95">
        <f>NDMC_EOD!AM95+NDMC_EOD!AN95</f>
        <v>0</v>
      </c>
      <c r="M95">
        <f>TPDDL_EOD!AM95+TPDDL_EOD!AN95</f>
        <v>46</v>
      </c>
      <c r="N95">
        <f t="shared" si="7"/>
        <v>560</v>
      </c>
      <c r="O95" s="112">
        <f t="shared" si="8"/>
        <v>0</v>
      </c>
      <c r="P95">
        <v>476</v>
      </c>
      <c r="Q95">
        <v>38</v>
      </c>
      <c r="R95">
        <v>0</v>
      </c>
      <c r="S95">
        <v>0</v>
      </c>
      <c r="T95">
        <v>46</v>
      </c>
      <c r="U95" s="114">
        <f t="shared" si="9"/>
        <v>560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567</v>
      </c>
      <c r="E96">
        <f>BAWANA!AQ96</f>
        <v>0</v>
      </c>
      <c r="F96">
        <f t="shared" si="11"/>
        <v>712</v>
      </c>
      <c r="G96">
        <f t="shared" si="12"/>
        <v>567</v>
      </c>
      <c r="H96" s="112"/>
      <c r="I96">
        <f>BRPL_EOD!AM96+BRPL_EOD!AN96</f>
        <v>483</v>
      </c>
      <c r="J96">
        <f>BYPL_EOD!AM96+BYPL_EOD!AN96</f>
        <v>38</v>
      </c>
      <c r="K96">
        <f>MES_EOD!AM96+MES_EOD!AN96</f>
        <v>0</v>
      </c>
      <c r="L96">
        <f>NDMC_EOD!AM96+NDMC_EOD!AN96</f>
        <v>0</v>
      </c>
      <c r="M96">
        <f>TPDDL_EOD!AM96+TPDDL_EOD!AN96</f>
        <v>46</v>
      </c>
      <c r="N96">
        <f t="shared" si="7"/>
        <v>567</v>
      </c>
      <c r="O96" s="112">
        <f t="shared" si="8"/>
        <v>0</v>
      </c>
      <c r="P96">
        <v>483</v>
      </c>
      <c r="Q96">
        <v>38</v>
      </c>
      <c r="R96">
        <v>0</v>
      </c>
      <c r="S96">
        <v>0</v>
      </c>
      <c r="T96">
        <v>46</v>
      </c>
      <c r="U96" s="114">
        <f t="shared" si="9"/>
        <v>567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583</v>
      </c>
      <c r="E97">
        <f>BAWANA!AQ97</f>
        <v>0</v>
      </c>
      <c r="F97">
        <f t="shared" si="11"/>
        <v>712</v>
      </c>
      <c r="G97">
        <f t="shared" si="12"/>
        <v>583</v>
      </c>
      <c r="H97" s="112"/>
      <c r="I97">
        <f>BRPL_EOD!AM97+BRPL_EOD!AN97</f>
        <v>499</v>
      </c>
      <c r="J97">
        <f>BYPL_EOD!AM97+BYPL_EOD!AN97</f>
        <v>38</v>
      </c>
      <c r="K97">
        <f>MES_EOD!AM97+MES_EOD!AN97</f>
        <v>0</v>
      </c>
      <c r="L97">
        <f>NDMC_EOD!AM97+NDMC_EOD!AN97</f>
        <v>0</v>
      </c>
      <c r="M97">
        <f>TPDDL_EOD!AM97+TPDDL_EOD!AN97</f>
        <v>46</v>
      </c>
      <c r="N97">
        <f t="shared" si="7"/>
        <v>583</v>
      </c>
      <c r="O97" s="112">
        <f t="shared" si="8"/>
        <v>0</v>
      </c>
      <c r="P97">
        <v>499</v>
      </c>
      <c r="Q97">
        <v>38</v>
      </c>
      <c r="R97">
        <v>0</v>
      </c>
      <c r="S97">
        <v>0</v>
      </c>
      <c r="T97">
        <v>46</v>
      </c>
      <c r="U97" s="114">
        <f t="shared" si="9"/>
        <v>583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564</v>
      </c>
      <c r="E98">
        <f>BAWANA!AQ98</f>
        <v>0</v>
      </c>
      <c r="F98">
        <f t="shared" si="11"/>
        <v>712</v>
      </c>
      <c r="G98">
        <f t="shared" si="12"/>
        <v>564</v>
      </c>
      <c r="H98" s="112"/>
      <c r="I98">
        <f>BRPL_EOD!AM98+BRPL_EOD!AN98</f>
        <v>480</v>
      </c>
      <c r="J98">
        <f>BYPL_EOD!AM98+BYPL_EOD!AN98</f>
        <v>38</v>
      </c>
      <c r="K98">
        <f>MES_EOD!AM98+MES_EOD!AN98</f>
        <v>0</v>
      </c>
      <c r="L98">
        <f>NDMC_EOD!AM98+NDMC_EOD!AN98</f>
        <v>0</v>
      </c>
      <c r="M98">
        <f>TPDDL_EOD!AM98+TPDDL_EOD!AN98</f>
        <v>46</v>
      </c>
      <c r="N98">
        <f t="shared" si="7"/>
        <v>564</v>
      </c>
      <c r="O98" s="112">
        <f t="shared" si="8"/>
        <v>0</v>
      </c>
      <c r="P98">
        <v>480</v>
      </c>
      <c r="Q98">
        <v>38</v>
      </c>
      <c r="R98">
        <v>0</v>
      </c>
      <c r="S98">
        <v>0</v>
      </c>
      <c r="T98">
        <v>46</v>
      </c>
      <c r="U98" s="114">
        <f t="shared" si="9"/>
        <v>564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21.33</v>
      </c>
      <c r="C99" s="114">
        <f t="shared" ref="C99:U99" si="14">SUM(C3:C98)/4000</f>
        <v>0</v>
      </c>
      <c r="D99" s="114">
        <f t="shared" si="14"/>
        <v>10.657120000000003</v>
      </c>
      <c r="E99" s="114">
        <f t="shared" si="14"/>
        <v>0</v>
      </c>
      <c r="F99" s="114">
        <f t="shared" si="14"/>
        <v>17.064</v>
      </c>
      <c r="G99" s="114">
        <f t="shared" si="14"/>
        <v>10.657120000000003</v>
      </c>
      <c r="H99" s="114"/>
      <c r="I99" s="114">
        <f t="shared" si="14"/>
        <v>8.7251200000000022</v>
      </c>
      <c r="J99" s="114">
        <f t="shared" si="14"/>
        <v>0.87350000000000005</v>
      </c>
      <c r="K99" s="114">
        <f t="shared" si="14"/>
        <v>0</v>
      </c>
      <c r="L99" s="114">
        <f t="shared" si="14"/>
        <v>0</v>
      </c>
      <c r="M99" s="114">
        <f t="shared" si="14"/>
        <v>1.0585</v>
      </c>
      <c r="N99" s="114">
        <f t="shared" si="14"/>
        <v>10.657120000000003</v>
      </c>
      <c r="O99" s="114">
        <f t="shared" si="14"/>
        <v>0</v>
      </c>
      <c r="P99" s="114">
        <f t="shared" si="14"/>
        <v>8.7251200000000022</v>
      </c>
      <c r="Q99" s="114">
        <f t="shared" si="14"/>
        <v>0.87350000000000005</v>
      </c>
      <c r="R99" s="114">
        <f t="shared" si="14"/>
        <v>0</v>
      </c>
      <c r="S99" s="114">
        <f t="shared" si="14"/>
        <v>0</v>
      </c>
      <c r="T99" s="114">
        <f t="shared" si="14"/>
        <v>1.0585</v>
      </c>
      <c r="U99" s="114">
        <f t="shared" si="14"/>
        <v>10.657120000000003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78.916488000000001</v>
      </c>
      <c r="H3">
        <v>0</v>
      </c>
      <c r="I3">
        <v>0</v>
      </c>
      <c r="J3">
        <v>74.681529999999995</v>
      </c>
      <c r="K3">
        <v>688.11594700000001</v>
      </c>
      <c r="L3">
        <v>422.44379900000001</v>
      </c>
      <c r="M3">
        <v>96.955943000000005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20.801072000000001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47.667878000000002</v>
      </c>
      <c r="AH3">
        <v>179.96245400000001</v>
      </c>
      <c r="AI3">
        <v>16.783217</v>
      </c>
      <c r="AJ3">
        <v>0</v>
      </c>
      <c r="AK3">
        <v>67.655124000000001</v>
      </c>
      <c r="AL3">
        <v>83.664000000000001</v>
      </c>
      <c r="AM3">
        <v>12.527402</v>
      </c>
      <c r="AN3">
        <v>1.1261890000000001</v>
      </c>
      <c r="AO3">
        <v>0</v>
      </c>
      <c r="AP3">
        <v>3.843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50.181708999999998</v>
      </c>
      <c r="AW3">
        <v>0</v>
      </c>
      <c r="AX3">
        <v>0</v>
      </c>
      <c r="AY3">
        <v>8.3406509999999994</v>
      </c>
      <c r="AZ3">
        <v>9.1576970000000006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3315.1280380000003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78.916488000000001</v>
      </c>
      <c r="H4">
        <v>0</v>
      </c>
      <c r="I4">
        <v>0</v>
      </c>
      <c r="J4">
        <v>74.681529999999995</v>
      </c>
      <c r="K4">
        <v>688.11594700000001</v>
      </c>
      <c r="L4">
        <v>422.44379900000001</v>
      </c>
      <c r="M4">
        <v>96.955943000000005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20.801072000000001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47.667878000000002</v>
      </c>
      <c r="AH4">
        <v>179.96245400000001</v>
      </c>
      <c r="AI4">
        <v>16.783217</v>
      </c>
      <c r="AJ4">
        <v>0</v>
      </c>
      <c r="AK4">
        <v>67.655124000000001</v>
      </c>
      <c r="AL4">
        <v>83.664000000000001</v>
      </c>
      <c r="AM4">
        <v>12.527402</v>
      </c>
      <c r="AN4">
        <v>1.1261890000000001</v>
      </c>
      <c r="AO4">
        <v>0</v>
      </c>
      <c r="AP4">
        <v>3.843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50.181708999999998</v>
      </c>
      <c r="AW4">
        <v>0</v>
      </c>
      <c r="AX4">
        <v>0</v>
      </c>
      <c r="AY4">
        <v>8.3406509999999994</v>
      </c>
      <c r="AZ4">
        <v>8.7829569999999997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3314.7532980000001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78.916488000000001</v>
      </c>
      <c r="H5">
        <v>0</v>
      </c>
      <c r="I5">
        <v>0</v>
      </c>
      <c r="J5">
        <v>74.681529999999995</v>
      </c>
      <c r="K5">
        <v>688.11594700000001</v>
      </c>
      <c r="L5">
        <v>422.44379900000001</v>
      </c>
      <c r="M5">
        <v>96.955943000000005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20.801072000000001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47.667878000000002</v>
      </c>
      <c r="AH5">
        <v>179.96245400000001</v>
      </c>
      <c r="AI5">
        <v>19.071838</v>
      </c>
      <c r="AJ5">
        <v>0</v>
      </c>
      <c r="AK5">
        <v>67.655124000000001</v>
      </c>
      <c r="AL5">
        <v>83.664000000000001</v>
      </c>
      <c r="AM5">
        <v>12.527402</v>
      </c>
      <c r="AN5">
        <v>1.1261890000000001</v>
      </c>
      <c r="AO5">
        <v>0</v>
      </c>
      <c r="AP5">
        <v>3.843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50.181708999999998</v>
      </c>
      <c r="AW5">
        <v>0</v>
      </c>
      <c r="AX5">
        <v>0</v>
      </c>
      <c r="AY5">
        <v>8.3406509999999994</v>
      </c>
      <c r="AZ5">
        <v>8.7829569999999997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3317.0419189999998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78.916488000000001</v>
      </c>
      <c r="H6">
        <v>0</v>
      </c>
      <c r="I6">
        <v>0</v>
      </c>
      <c r="J6">
        <v>74.681529999999995</v>
      </c>
      <c r="K6">
        <v>688.11594700000001</v>
      </c>
      <c r="L6">
        <v>422.44379900000001</v>
      </c>
      <c r="M6">
        <v>96.955943000000005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20.801072000000001</v>
      </c>
      <c r="W6">
        <v>44.311</v>
      </c>
      <c r="X6">
        <v>147.20237499999999</v>
      </c>
      <c r="Y6">
        <v>0</v>
      </c>
      <c r="Z6">
        <v>6.5208000000000004</v>
      </c>
      <c r="AA6">
        <v>28.09872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47.667878000000002</v>
      </c>
      <c r="AH6">
        <v>179.96245400000001</v>
      </c>
      <c r="AI6">
        <v>19.071838</v>
      </c>
      <c r="AJ6">
        <v>0</v>
      </c>
      <c r="AK6">
        <v>67.655124000000001</v>
      </c>
      <c r="AL6">
        <v>83.664000000000001</v>
      </c>
      <c r="AM6">
        <v>12.527402</v>
      </c>
      <c r="AN6">
        <v>1.1261890000000001</v>
      </c>
      <c r="AO6">
        <v>0</v>
      </c>
      <c r="AP6">
        <v>3.843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50.181708999999998</v>
      </c>
      <c r="AW6">
        <v>0</v>
      </c>
      <c r="AX6">
        <v>0</v>
      </c>
      <c r="AY6">
        <v>8.3406509999999994</v>
      </c>
      <c r="AZ6">
        <v>8.7829569999999997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3302.9925589999998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78.916488000000001</v>
      </c>
      <c r="H7">
        <v>0</v>
      </c>
      <c r="I7">
        <v>0</v>
      </c>
      <c r="J7">
        <v>74.681529999999995</v>
      </c>
      <c r="K7">
        <v>688.11594700000001</v>
      </c>
      <c r="L7">
        <v>422.44379900000001</v>
      </c>
      <c r="M7">
        <v>96.955943000000005</v>
      </c>
      <c r="N7">
        <v>124.384996</v>
      </c>
      <c r="O7">
        <v>130.58071699999999</v>
      </c>
      <c r="P7">
        <v>142.53983500000001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20.801072000000001</v>
      </c>
      <c r="W7">
        <v>44.311</v>
      </c>
      <c r="X7">
        <v>147.20237499999999</v>
      </c>
      <c r="Y7">
        <v>0</v>
      </c>
      <c r="Z7">
        <v>6.5208000000000004</v>
      </c>
      <c r="AA7">
        <v>28.09872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47.667878000000002</v>
      </c>
      <c r="AH7">
        <v>179.96245400000001</v>
      </c>
      <c r="AI7">
        <v>19.071838</v>
      </c>
      <c r="AJ7">
        <v>0</v>
      </c>
      <c r="AK7">
        <v>67.655124000000001</v>
      </c>
      <c r="AL7">
        <v>81.34</v>
      </c>
      <c r="AM7">
        <v>12.527402</v>
      </c>
      <c r="AN7">
        <v>1.1261890000000001</v>
      </c>
      <c r="AO7">
        <v>0</v>
      </c>
      <c r="AP7">
        <v>5.1239999999999997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50.833418999999999</v>
      </c>
      <c r="AW7">
        <v>0</v>
      </c>
      <c r="AX7">
        <v>0</v>
      </c>
      <c r="AY7">
        <v>8.3406509999999994</v>
      </c>
      <c r="AZ7">
        <v>5.8553050000000004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3292.2245019999996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78.916488000000001</v>
      </c>
      <c r="H8">
        <v>0</v>
      </c>
      <c r="I8">
        <v>0</v>
      </c>
      <c r="J8">
        <v>74.681529999999995</v>
      </c>
      <c r="K8">
        <v>688.11594700000001</v>
      </c>
      <c r="L8">
        <v>422.44379900000001</v>
      </c>
      <c r="M8">
        <v>96.955943000000005</v>
      </c>
      <c r="N8">
        <v>124.384996</v>
      </c>
      <c r="O8">
        <v>130.58071699999999</v>
      </c>
      <c r="P8">
        <v>142.53983500000001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20.801072000000001</v>
      </c>
      <c r="W8">
        <v>44.311</v>
      </c>
      <c r="X8">
        <v>147.20237499999999</v>
      </c>
      <c r="Y8">
        <v>0</v>
      </c>
      <c r="Z8">
        <v>6.5208000000000004</v>
      </c>
      <c r="AA8">
        <v>28.09872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47.667878000000002</v>
      </c>
      <c r="AH8">
        <v>179.96245400000001</v>
      </c>
      <c r="AI8">
        <v>19.071838</v>
      </c>
      <c r="AJ8">
        <v>0</v>
      </c>
      <c r="AK8">
        <v>67.655124000000001</v>
      </c>
      <c r="AL8">
        <v>81.34</v>
      </c>
      <c r="AM8">
        <v>12.527402</v>
      </c>
      <c r="AN8">
        <v>1.1261890000000001</v>
      </c>
      <c r="AO8">
        <v>0</v>
      </c>
      <c r="AP8">
        <v>5.1239999999999997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50.833418999999999</v>
      </c>
      <c r="AW8">
        <v>0</v>
      </c>
      <c r="AX8">
        <v>0</v>
      </c>
      <c r="AY8">
        <v>8.3406509999999994</v>
      </c>
      <c r="AZ8">
        <v>5.8553050000000004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3292.2245019999996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78.916488000000001</v>
      </c>
      <c r="H9">
        <v>0</v>
      </c>
      <c r="I9">
        <v>0</v>
      </c>
      <c r="J9">
        <v>74.681529999999995</v>
      </c>
      <c r="K9">
        <v>688.11594700000001</v>
      </c>
      <c r="L9">
        <v>422.44379900000001</v>
      </c>
      <c r="M9">
        <v>96.955943000000005</v>
      </c>
      <c r="N9">
        <v>124.384996</v>
      </c>
      <c r="O9">
        <v>130.58071699999999</v>
      </c>
      <c r="P9">
        <v>142.53983500000001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20.801072000000001</v>
      </c>
      <c r="W9">
        <v>44.311</v>
      </c>
      <c r="X9">
        <v>147.20237499999999</v>
      </c>
      <c r="Y9">
        <v>0</v>
      </c>
      <c r="Z9">
        <v>6.5208000000000004</v>
      </c>
      <c r="AA9">
        <v>28.09872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47.667878000000002</v>
      </c>
      <c r="AH9">
        <v>179.96245400000001</v>
      </c>
      <c r="AI9">
        <v>22.886205</v>
      </c>
      <c r="AJ9">
        <v>0</v>
      </c>
      <c r="AK9">
        <v>67.655124000000001</v>
      </c>
      <c r="AL9">
        <v>81.34</v>
      </c>
      <c r="AM9">
        <v>12.527402</v>
      </c>
      <c r="AN9">
        <v>1.1261890000000001</v>
      </c>
      <c r="AO9">
        <v>0</v>
      </c>
      <c r="AP9">
        <v>5.1239999999999997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50.833418999999999</v>
      </c>
      <c r="AW9">
        <v>0</v>
      </c>
      <c r="AX9">
        <v>0</v>
      </c>
      <c r="AY9">
        <v>8.3406509999999994</v>
      </c>
      <c r="AZ9">
        <v>5.8553050000000004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3296.0388689999995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78.916488000000001</v>
      </c>
      <c r="H10">
        <v>0</v>
      </c>
      <c r="I10">
        <v>0</v>
      </c>
      <c r="J10">
        <v>74.681529999999995</v>
      </c>
      <c r="K10">
        <v>688.11594700000001</v>
      </c>
      <c r="L10">
        <v>422.44379900000001</v>
      </c>
      <c r="M10">
        <v>96.955943000000005</v>
      </c>
      <c r="N10">
        <v>124.384996</v>
      </c>
      <c r="O10">
        <v>130.58071699999999</v>
      </c>
      <c r="P10">
        <v>142.53983500000001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20.801072000000001</v>
      </c>
      <c r="W10">
        <v>44.311</v>
      </c>
      <c r="X10">
        <v>147.20237499999999</v>
      </c>
      <c r="Y10">
        <v>0</v>
      </c>
      <c r="Z10">
        <v>6.5208000000000004</v>
      </c>
      <c r="AA10">
        <v>28.09872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47.667878000000002</v>
      </c>
      <c r="AH10">
        <v>179.96245400000001</v>
      </c>
      <c r="AI10">
        <v>22.886205</v>
      </c>
      <c r="AJ10">
        <v>0</v>
      </c>
      <c r="AK10">
        <v>67.655124000000001</v>
      </c>
      <c r="AL10">
        <v>81.34</v>
      </c>
      <c r="AM10">
        <v>12.527402</v>
      </c>
      <c r="AN10">
        <v>1.1261890000000001</v>
      </c>
      <c r="AO10">
        <v>0</v>
      </c>
      <c r="AP10">
        <v>5.1239999999999997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50.833418999999999</v>
      </c>
      <c r="AW10">
        <v>0</v>
      </c>
      <c r="AX10">
        <v>0</v>
      </c>
      <c r="AY10">
        <v>8.3406509999999994</v>
      </c>
      <c r="AZ10">
        <v>5.8553050000000004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3296.0388689999995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77.578920999999994</v>
      </c>
      <c r="H11">
        <v>0</v>
      </c>
      <c r="I11">
        <v>0</v>
      </c>
      <c r="J11">
        <v>74.681529999999995</v>
      </c>
      <c r="K11">
        <v>688.11594700000001</v>
      </c>
      <c r="L11">
        <v>422.44379900000001</v>
      </c>
      <c r="M11">
        <v>96.955943000000005</v>
      </c>
      <c r="N11">
        <v>124.384996</v>
      </c>
      <c r="O11">
        <v>130.58071699999999</v>
      </c>
      <c r="P11">
        <v>142.53983500000001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416.25</v>
      </c>
      <c r="V11">
        <v>20.801072000000001</v>
      </c>
      <c r="W11">
        <v>44.311</v>
      </c>
      <c r="X11">
        <v>147.20237499999999</v>
      </c>
      <c r="Y11">
        <v>0</v>
      </c>
      <c r="Z11">
        <v>6.5208000000000004</v>
      </c>
      <c r="AA11">
        <v>28.09872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47.667878000000002</v>
      </c>
      <c r="AH11">
        <v>179.96245400000001</v>
      </c>
      <c r="AI11">
        <v>22.886205</v>
      </c>
      <c r="AJ11">
        <v>0</v>
      </c>
      <c r="AK11">
        <v>67.655124000000001</v>
      </c>
      <c r="AL11">
        <v>81.34</v>
      </c>
      <c r="AM11">
        <v>12.527402</v>
      </c>
      <c r="AN11">
        <v>1.1261890000000001</v>
      </c>
      <c r="AO11">
        <v>0</v>
      </c>
      <c r="AP11">
        <v>5.1239999999999997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51.224445000000003</v>
      </c>
      <c r="AW11">
        <v>0</v>
      </c>
      <c r="AX11">
        <v>0</v>
      </c>
      <c r="AY11">
        <v>8.3406509999999994</v>
      </c>
      <c r="AZ11">
        <v>5.8553050000000004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3295.0923279999997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77.578920999999994</v>
      </c>
      <c r="H12">
        <v>0</v>
      </c>
      <c r="I12">
        <v>0</v>
      </c>
      <c r="J12">
        <v>74.681529999999995</v>
      </c>
      <c r="K12">
        <v>688.11594700000001</v>
      </c>
      <c r="L12">
        <v>422.44379900000001</v>
      </c>
      <c r="M12">
        <v>96.955943000000005</v>
      </c>
      <c r="N12">
        <v>124.384996</v>
      </c>
      <c r="O12">
        <v>130.58071699999999</v>
      </c>
      <c r="P12">
        <v>142.53983500000001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20.801072000000001</v>
      </c>
      <c r="W12">
        <v>44.311</v>
      </c>
      <c r="X12">
        <v>147.20237499999999</v>
      </c>
      <c r="Y12">
        <v>0</v>
      </c>
      <c r="Z12">
        <v>6.5208000000000004</v>
      </c>
      <c r="AA12">
        <v>28.09872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47.667878000000002</v>
      </c>
      <c r="AH12">
        <v>179.96245400000001</v>
      </c>
      <c r="AI12">
        <v>22.886205</v>
      </c>
      <c r="AJ12">
        <v>0</v>
      </c>
      <c r="AK12">
        <v>67.655124000000001</v>
      </c>
      <c r="AL12">
        <v>81.34</v>
      </c>
      <c r="AM12">
        <v>12.527402</v>
      </c>
      <c r="AN12">
        <v>1.1261890000000001</v>
      </c>
      <c r="AO12">
        <v>0</v>
      </c>
      <c r="AP12">
        <v>5.1239999999999997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51.224445000000003</v>
      </c>
      <c r="AW12">
        <v>0</v>
      </c>
      <c r="AX12">
        <v>0</v>
      </c>
      <c r="AY12">
        <v>8.3406509999999994</v>
      </c>
      <c r="AZ12">
        <v>5.8553050000000004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3295.0923279999997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77.578920999999994</v>
      </c>
      <c r="H13">
        <v>0</v>
      </c>
      <c r="I13">
        <v>0</v>
      </c>
      <c r="J13">
        <v>74.681529999999995</v>
      </c>
      <c r="K13">
        <v>688.11594700000001</v>
      </c>
      <c r="L13">
        <v>422.44379900000001</v>
      </c>
      <c r="M13">
        <v>96.955943000000005</v>
      </c>
      <c r="N13">
        <v>124.384996</v>
      </c>
      <c r="O13">
        <v>130.58071699999999</v>
      </c>
      <c r="P13">
        <v>142.53983500000001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20.801072000000001</v>
      </c>
      <c r="W13">
        <v>44.311</v>
      </c>
      <c r="X13">
        <v>97.768249999999995</v>
      </c>
      <c r="Y13">
        <v>0</v>
      </c>
      <c r="Z13">
        <v>13.041600000000001</v>
      </c>
      <c r="AA13">
        <v>28.09872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47.667878000000002</v>
      </c>
      <c r="AH13">
        <v>179.96245400000001</v>
      </c>
      <c r="AI13">
        <v>22.886205</v>
      </c>
      <c r="AJ13">
        <v>0</v>
      </c>
      <c r="AK13">
        <v>67.655124000000001</v>
      </c>
      <c r="AL13">
        <v>81.34</v>
      </c>
      <c r="AM13">
        <v>6.1844130000000002</v>
      </c>
      <c r="AN13">
        <v>1.1261890000000001</v>
      </c>
      <c r="AO13">
        <v>0</v>
      </c>
      <c r="AP13">
        <v>5.1239999999999997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51.224445000000003</v>
      </c>
      <c r="AW13">
        <v>0</v>
      </c>
      <c r="AX13">
        <v>0</v>
      </c>
      <c r="AY13">
        <v>8.3406509999999994</v>
      </c>
      <c r="AZ13">
        <v>5.8553050000000004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3245.836014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77.578920999999994</v>
      </c>
      <c r="H14">
        <v>0</v>
      </c>
      <c r="I14">
        <v>0</v>
      </c>
      <c r="J14">
        <v>74.681529999999995</v>
      </c>
      <c r="K14">
        <v>688.11594700000001</v>
      </c>
      <c r="L14">
        <v>422.44379900000001</v>
      </c>
      <c r="M14">
        <v>96.955943000000005</v>
      </c>
      <c r="N14">
        <v>124.384996</v>
      </c>
      <c r="O14">
        <v>130.58071699999999</v>
      </c>
      <c r="P14">
        <v>142.53983500000001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20.801072000000001</v>
      </c>
      <c r="W14">
        <v>44.311</v>
      </c>
      <c r="X14">
        <v>97.768249999999995</v>
      </c>
      <c r="Y14">
        <v>0</v>
      </c>
      <c r="Z14">
        <v>13.041600000000001</v>
      </c>
      <c r="AA14">
        <v>14.04936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47.667878000000002</v>
      </c>
      <c r="AH14">
        <v>179.96245400000001</v>
      </c>
      <c r="AI14">
        <v>22.886205</v>
      </c>
      <c r="AJ14">
        <v>0</v>
      </c>
      <c r="AK14">
        <v>67.655124000000001</v>
      </c>
      <c r="AL14">
        <v>81.34</v>
      </c>
      <c r="AM14">
        <v>5.8672639999999996</v>
      </c>
      <c r="AN14">
        <v>1.1261890000000001</v>
      </c>
      <c r="AO14">
        <v>0</v>
      </c>
      <c r="AP14">
        <v>5.1239999999999997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51.354787000000002</v>
      </c>
      <c r="AW14">
        <v>0</v>
      </c>
      <c r="AX14">
        <v>0</v>
      </c>
      <c r="AY14">
        <v>8.3406509999999994</v>
      </c>
      <c r="AZ14">
        <v>5.8553050000000004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3231.5998470000004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77.578920999999994</v>
      </c>
      <c r="H15">
        <v>0</v>
      </c>
      <c r="I15">
        <v>0</v>
      </c>
      <c r="J15">
        <v>76.039376000000004</v>
      </c>
      <c r="K15">
        <v>688.11594700000001</v>
      </c>
      <c r="L15">
        <v>422.44379900000001</v>
      </c>
      <c r="M15">
        <v>96.955943000000005</v>
      </c>
      <c r="N15">
        <v>124.384996</v>
      </c>
      <c r="O15">
        <v>130.58071699999999</v>
      </c>
      <c r="P15">
        <v>142.53983500000001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416.25</v>
      </c>
      <c r="V15">
        <v>20.801072000000001</v>
      </c>
      <c r="W15">
        <v>44.311</v>
      </c>
      <c r="X15">
        <v>97.768249999999995</v>
      </c>
      <c r="Y15">
        <v>0</v>
      </c>
      <c r="Z15">
        <v>13.041600000000001</v>
      </c>
      <c r="AA15">
        <v>14.04936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47.667878000000002</v>
      </c>
      <c r="AH15">
        <v>179.96245400000001</v>
      </c>
      <c r="AI15">
        <v>22.886205</v>
      </c>
      <c r="AJ15">
        <v>0</v>
      </c>
      <c r="AK15">
        <v>67.655124000000001</v>
      </c>
      <c r="AL15">
        <v>75.53</v>
      </c>
      <c r="AM15">
        <v>0</v>
      </c>
      <c r="AN15">
        <v>1.1261890000000001</v>
      </c>
      <c r="AO15">
        <v>0</v>
      </c>
      <c r="AP15">
        <v>5.1239999999999997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51.354787000000002</v>
      </c>
      <c r="AW15">
        <v>0</v>
      </c>
      <c r="AX15">
        <v>0</v>
      </c>
      <c r="AY15">
        <v>8.3406509999999994</v>
      </c>
      <c r="AZ15">
        <v>5.8553050000000004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3221.2804290000004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77.578920999999994</v>
      </c>
      <c r="H16">
        <v>0</v>
      </c>
      <c r="I16">
        <v>0</v>
      </c>
      <c r="J16">
        <v>76.039376000000004</v>
      </c>
      <c r="K16">
        <v>688.11594700000001</v>
      </c>
      <c r="L16">
        <v>422.44379900000001</v>
      </c>
      <c r="M16">
        <v>96.955943000000005</v>
      </c>
      <c r="N16">
        <v>124.384996</v>
      </c>
      <c r="O16">
        <v>130.58071699999999</v>
      </c>
      <c r="P16">
        <v>142.53983500000001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20.801072000000001</v>
      </c>
      <c r="W16">
        <v>44.311</v>
      </c>
      <c r="X16">
        <v>97.768249999999995</v>
      </c>
      <c r="Y16">
        <v>0</v>
      </c>
      <c r="Z16">
        <v>13.041600000000001</v>
      </c>
      <c r="AA16">
        <v>14.04936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47.667878000000002</v>
      </c>
      <c r="AH16">
        <v>179.96245400000001</v>
      </c>
      <c r="AI16">
        <v>22.886205</v>
      </c>
      <c r="AJ16">
        <v>0</v>
      </c>
      <c r="AK16">
        <v>67.655124000000001</v>
      </c>
      <c r="AL16">
        <v>75.53</v>
      </c>
      <c r="AM16">
        <v>0</v>
      </c>
      <c r="AN16">
        <v>1.1261890000000001</v>
      </c>
      <c r="AO16">
        <v>0</v>
      </c>
      <c r="AP16">
        <v>5.1239999999999997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51.354787000000002</v>
      </c>
      <c r="AW16">
        <v>0</v>
      </c>
      <c r="AX16">
        <v>0</v>
      </c>
      <c r="AY16">
        <v>8.3406509999999994</v>
      </c>
      <c r="AZ16">
        <v>5.8553050000000004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3221.2804290000004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77.578920999999994</v>
      </c>
      <c r="H17">
        <v>0</v>
      </c>
      <c r="I17">
        <v>0</v>
      </c>
      <c r="J17">
        <v>76.039376000000004</v>
      </c>
      <c r="K17">
        <v>688.11594700000001</v>
      </c>
      <c r="L17">
        <v>422.44379900000001</v>
      </c>
      <c r="M17">
        <v>96.955943000000005</v>
      </c>
      <c r="N17">
        <v>124.384996</v>
      </c>
      <c r="O17">
        <v>130.58071699999999</v>
      </c>
      <c r="P17">
        <v>142.53983500000001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20.801072000000001</v>
      </c>
      <c r="W17">
        <v>44.311</v>
      </c>
      <c r="X17">
        <v>97.768249999999995</v>
      </c>
      <c r="Y17">
        <v>0</v>
      </c>
      <c r="Z17">
        <v>13.041600000000001</v>
      </c>
      <c r="AA17">
        <v>14.04936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47.667878000000002</v>
      </c>
      <c r="AH17">
        <v>179.96245400000001</v>
      </c>
      <c r="AI17">
        <v>22.886205</v>
      </c>
      <c r="AJ17">
        <v>0</v>
      </c>
      <c r="AK17">
        <v>67.655124000000001</v>
      </c>
      <c r="AL17">
        <v>75.53</v>
      </c>
      <c r="AM17">
        <v>0</v>
      </c>
      <c r="AN17">
        <v>1.1261890000000001</v>
      </c>
      <c r="AO17">
        <v>0</v>
      </c>
      <c r="AP17">
        <v>6.4050000000000002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51.354787000000002</v>
      </c>
      <c r="AW17">
        <v>0</v>
      </c>
      <c r="AX17">
        <v>0</v>
      </c>
      <c r="AY17">
        <v>8.3406509999999994</v>
      </c>
      <c r="AZ17">
        <v>5.8553050000000004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3222.5614290000008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77.578920999999994</v>
      </c>
      <c r="H18">
        <v>0</v>
      </c>
      <c r="I18">
        <v>0</v>
      </c>
      <c r="J18">
        <v>76.039376000000004</v>
      </c>
      <c r="K18">
        <v>688.11594700000001</v>
      </c>
      <c r="L18">
        <v>422.44379900000001</v>
      </c>
      <c r="M18">
        <v>96.955943000000005</v>
      </c>
      <c r="N18">
        <v>124.384996</v>
      </c>
      <c r="O18">
        <v>130.58071699999999</v>
      </c>
      <c r="P18">
        <v>142.53983500000001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20.801072000000001</v>
      </c>
      <c r="W18">
        <v>44.311</v>
      </c>
      <c r="X18">
        <v>97.768249999999995</v>
      </c>
      <c r="Y18">
        <v>0</v>
      </c>
      <c r="Z18">
        <v>13.041600000000001</v>
      </c>
      <c r="AA18">
        <v>14.04936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47.667878000000002</v>
      </c>
      <c r="AH18">
        <v>179.96245400000001</v>
      </c>
      <c r="AI18">
        <v>22.886205</v>
      </c>
      <c r="AJ18">
        <v>0</v>
      </c>
      <c r="AK18">
        <v>67.655124000000001</v>
      </c>
      <c r="AL18">
        <v>75.53</v>
      </c>
      <c r="AM18">
        <v>0</v>
      </c>
      <c r="AN18">
        <v>1.1261890000000001</v>
      </c>
      <c r="AO18">
        <v>0</v>
      </c>
      <c r="AP18">
        <v>6.4050000000000002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51.354787000000002</v>
      </c>
      <c r="AW18">
        <v>0</v>
      </c>
      <c r="AX18">
        <v>0</v>
      </c>
      <c r="AY18">
        <v>8.3406509999999994</v>
      </c>
      <c r="AZ18">
        <v>5.8553050000000004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3222.5614290000008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77.578920999999994</v>
      </c>
      <c r="H19">
        <v>0</v>
      </c>
      <c r="I19">
        <v>0</v>
      </c>
      <c r="J19">
        <v>76.039376000000004</v>
      </c>
      <c r="K19">
        <v>688.11594700000001</v>
      </c>
      <c r="L19">
        <v>422.44379900000001</v>
      </c>
      <c r="M19">
        <v>96.955943000000005</v>
      </c>
      <c r="N19">
        <v>124.384996</v>
      </c>
      <c r="O19">
        <v>130.58071699999999</v>
      </c>
      <c r="P19">
        <v>142.53983500000001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20.801072000000001</v>
      </c>
      <c r="W19">
        <v>44.311</v>
      </c>
      <c r="X19">
        <v>97.768249999999995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47.667878000000002</v>
      </c>
      <c r="AH19">
        <v>179.96245400000001</v>
      </c>
      <c r="AI19">
        <v>18.308964</v>
      </c>
      <c r="AJ19">
        <v>0</v>
      </c>
      <c r="AK19">
        <v>67.655124000000001</v>
      </c>
      <c r="AL19">
        <v>75.53</v>
      </c>
      <c r="AM19">
        <v>0</v>
      </c>
      <c r="AN19">
        <v>1.1261890000000001</v>
      </c>
      <c r="AO19">
        <v>0</v>
      </c>
      <c r="AP19">
        <v>7.4298000000000002</v>
      </c>
      <c r="AQ19">
        <v>0</v>
      </c>
      <c r="AR19">
        <v>36.432000000000002</v>
      </c>
      <c r="AS19">
        <v>37.890518999999998</v>
      </c>
      <c r="AT19">
        <v>15.00135</v>
      </c>
      <c r="AU19">
        <v>0</v>
      </c>
      <c r="AV19">
        <v>51.615470999999999</v>
      </c>
      <c r="AW19">
        <v>0</v>
      </c>
      <c r="AX19">
        <v>0</v>
      </c>
      <c r="AY19">
        <v>8.3406509999999994</v>
      </c>
      <c r="AZ19">
        <v>5.8553050000000004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3214.2692220000004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77.578920999999994</v>
      </c>
      <c r="H20">
        <v>0</v>
      </c>
      <c r="I20">
        <v>0</v>
      </c>
      <c r="J20">
        <v>76.039376000000004</v>
      </c>
      <c r="K20">
        <v>688.11594700000001</v>
      </c>
      <c r="L20">
        <v>422.44379900000001</v>
      </c>
      <c r="M20">
        <v>96.955943000000005</v>
      </c>
      <c r="N20">
        <v>124.384996</v>
      </c>
      <c r="O20">
        <v>130.58071699999999</v>
      </c>
      <c r="P20">
        <v>142.53983500000001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20.801072000000001</v>
      </c>
      <c r="W20">
        <v>44.311</v>
      </c>
      <c r="X20">
        <v>97.768249999999995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47.667878000000002</v>
      </c>
      <c r="AH20">
        <v>179.96245400000001</v>
      </c>
      <c r="AI20">
        <v>18.308964</v>
      </c>
      <c r="AJ20">
        <v>0</v>
      </c>
      <c r="AK20">
        <v>67.655124000000001</v>
      </c>
      <c r="AL20">
        <v>75.53</v>
      </c>
      <c r="AM20">
        <v>0</v>
      </c>
      <c r="AN20">
        <v>1.1261890000000001</v>
      </c>
      <c r="AO20">
        <v>0</v>
      </c>
      <c r="AP20">
        <v>7.4298000000000002</v>
      </c>
      <c r="AQ20">
        <v>0</v>
      </c>
      <c r="AR20">
        <v>36.432000000000002</v>
      </c>
      <c r="AS20">
        <v>37.890518999999998</v>
      </c>
      <c r="AT20">
        <v>15.00135</v>
      </c>
      <c r="AU20">
        <v>0</v>
      </c>
      <c r="AV20">
        <v>51.615470999999999</v>
      </c>
      <c r="AW20">
        <v>0</v>
      </c>
      <c r="AX20">
        <v>0</v>
      </c>
      <c r="AY20">
        <v>8.3406509999999994</v>
      </c>
      <c r="AZ20">
        <v>5.8553050000000004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3214.2692220000004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77.578920999999994</v>
      </c>
      <c r="H21">
        <v>0</v>
      </c>
      <c r="I21">
        <v>0</v>
      </c>
      <c r="J21">
        <v>76.039376000000004</v>
      </c>
      <c r="K21">
        <v>688.11594700000001</v>
      </c>
      <c r="L21">
        <v>422.44379900000001</v>
      </c>
      <c r="M21">
        <v>96.955943000000005</v>
      </c>
      <c r="N21">
        <v>124.384996</v>
      </c>
      <c r="O21">
        <v>130.58071699999999</v>
      </c>
      <c r="P21">
        <v>142.53983500000001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20.801072000000001</v>
      </c>
      <c r="W21">
        <v>44.311</v>
      </c>
      <c r="X21">
        <v>97.768249999999995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47.667878000000002</v>
      </c>
      <c r="AH21">
        <v>179.96245400000001</v>
      </c>
      <c r="AI21">
        <v>18.308964</v>
      </c>
      <c r="AJ21">
        <v>0</v>
      </c>
      <c r="AK21">
        <v>67.655124000000001</v>
      </c>
      <c r="AL21">
        <v>75.53</v>
      </c>
      <c r="AM21">
        <v>0</v>
      </c>
      <c r="AN21">
        <v>1.1261890000000001</v>
      </c>
      <c r="AO21">
        <v>0</v>
      </c>
      <c r="AP21">
        <v>7.4298000000000002</v>
      </c>
      <c r="AQ21">
        <v>0</v>
      </c>
      <c r="AR21">
        <v>36.432000000000002</v>
      </c>
      <c r="AS21">
        <v>37.890518999999998</v>
      </c>
      <c r="AT21">
        <v>15.00135</v>
      </c>
      <c r="AU21">
        <v>0</v>
      </c>
      <c r="AV21">
        <v>51.615470999999999</v>
      </c>
      <c r="AW21">
        <v>0</v>
      </c>
      <c r="AX21">
        <v>0</v>
      </c>
      <c r="AY21">
        <v>8.3406509999999994</v>
      </c>
      <c r="AZ21">
        <v>5.8553050000000004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3214.2692220000004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77.578920999999994</v>
      </c>
      <c r="H22">
        <v>0</v>
      </c>
      <c r="I22">
        <v>0</v>
      </c>
      <c r="J22">
        <v>76.039376000000004</v>
      </c>
      <c r="K22">
        <v>688.11594700000001</v>
      </c>
      <c r="L22">
        <v>422.44379900000001</v>
      </c>
      <c r="M22">
        <v>96.955943000000005</v>
      </c>
      <c r="N22">
        <v>124.384996</v>
      </c>
      <c r="O22">
        <v>130.58071699999999</v>
      </c>
      <c r="P22">
        <v>142.53983500000001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20.801072000000001</v>
      </c>
      <c r="W22">
        <v>44.311</v>
      </c>
      <c r="X22">
        <v>97.768249999999995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47.667878000000002</v>
      </c>
      <c r="AH22">
        <v>179.96245400000001</v>
      </c>
      <c r="AI22">
        <v>18.308964</v>
      </c>
      <c r="AJ22">
        <v>0</v>
      </c>
      <c r="AK22">
        <v>67.655124000000001</v>
      </c>
      <c r="AL22">
        <v>75.53</v>
      </c>
      <c r="AM22">
        <v>0</v>
      </c>
      <c r="AN22">
        <v>1.1261890000000001</v>
      </c>
      <c r="AO22">
        <v>0</v>
      </c>
      <c r="AP22">
        <v>7.4298000000000002</v>
      </c>
      <c r="AQ22">
        <v>0</v>
      </c>
      <c r="AR22">
        <v>36.432000000000002</v>
      </c>
      <c r="AS22">
        <v>37.890518999999998</v>
      </c>
      <c r="AT22">
        <v>15.00135</v>
      </c>
      <c r="AU22">
        <v>0</v>
      </c>
      <c r="AV22">
        <v>51.615470999999999</v>
      </c>
      <c r="AW22">
        <v>0</v>
      </c>
      <c r="AX22">
        <v>0</v>
      </c>
      <c r="AY22">
        <v>8.3406509999999994</v>
      </c>
      <c r="AZ22">
        <v>5.8553050000000004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3214.2692220000004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77.578920999999994</v>
      </c>
      <c r="H23">
        <v>0</v>
      </c>
      <c r="I23">
        <v>0</v>
      </c>
      <c r="J23">
        <v>76.039376000000004</v>
      </c>
      <c r="K23">
        <v>688.71594700000003</v>
      </c>
      <c r="L23">
        <v>422.44379900000001</v>
      </c>
      <c r="M23">
        <v>96.955943000000005</v>
      </c>
      <c r="N23">
        <v>124.384996</v>
      </c>
      <c r="O23">
        <v>130.58071699999999</v>
      </c>
      <c r="P23">
        <v>142.53983500000001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97.768249999999995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47.667878000000002</v>
      </c>
      <c r="AH23">
        <v>179.96245400000001</v>
      </c>
      <c r="AI23">
        <v>18.308964</v>
      </c>
      <c r="AJ23">
        <v>0</v>
      </c>
      <c r="AK23">
        <v>67.655124000000001</v>
      </c>
      <c r="AL23">
        <v>75.53</v>
      </c>
      <c r="AM23">
        <v>0</v>
      </c>
      <c r="AN23">
        <v>1.1261890000000001</v>
      </c>
      <c r="AO23">
        <v>0</v>
      </c>
      <c r="AP23">
        <v>7.4298000000000002</v>
      </c>
      <c r="AQ23">
        <v>0</v>
      </c>
      <c r="AR23">
        <v>36.432000000000002</v>
      </c>
      <c r="AS23">
        <v>37.890518999999998</v>
      </c>
      <c r="AT23">
        <v>15.00135</v>
      </c>
      <c r="AU23">
        <v>0</v>
      </c>
      <c r="AV23">
        <v>51.615470999999999</v>
      </c>
      <c r="AW23">
        <v>0</v>
      </c>
      <c r="AX23">
        <v>0</v>
      </c>
      <c r="AY23">
        <v>8.3406509999999994</v>
      </c>
      <c r="AZ23">
        <v>5.8553050000000004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3214.8692220000003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77.578920999999994</v>
      </c>
      <c r="H24">
        <v>0</v>
      </c>
      <c r="I24">
        <v>0</v>
      </c>
      <c r="J24">
        <v>76.039376000000004</v>
      </c>
      <c r="K24">
        <v>688.71594700000003</v>
      </c>
      <c r="L24">
        <v>422.44379900000001</v>
      </c>
      <c r="M24">
        <v>96.955943000000005</v>
      </c>
      <c r="N24">
        <v>124.384996</v>
      </c>
      <c r="O24">
        <v>130.58071699999999</v>
      </c>
      <c r="P24">
        <v>142.53983500000001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97.768249999999995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47.667878000000002</v>
      </c>
      <c r="AH24">
        <v>179.96245400000001</v>
      </c>
      <c r="AI24">
        <v>22.886205</v>
      </c>
      <c r="AJ24">
        <v>0</v>
      </c>
      <c r="AK24">
        <v>67.655124000000001</v>
      </c>
      <c r="AL24">
        <v>75.53</v>
      </c>
      <c r="AM24">
        <v>0</v>
      </c>
      <c r="AN24">
        <v>1.1261890000000001</v>
      </c>
      <c r="AO24">
        <v>0</v>
      </c>
      <c r="AP24">
        <v>7.4298000000000002</v>
      </c>
      <c r="AQ24">
        <v>0</v>
      </c>
      <c r="AR24">
        <v>36.432000000000002</v>
      </c>
      <c r="AS24">
        <v>37.890518999999998</v>
      </c>
      <c r="AT24">
        <v>15.00135</v>
      </c>
      <c r="AU24">
        <v>0</v>
      </c>
      <c r="AV24">
        <v>51.615470999999999</v>
      </c>
      <c r="AW24">
        <v>0</v>
      </c>
      <c r="AX24">
        <v>0</v>
      </c>
      <c r="AY24">
        <v>8.3406509999999994</v>
      </c>
      <c r="AZ24">
        <v>5.8553050000000004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3219.4464630000002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77.578920999999994</v>
      </c>
      <c r="H25">
        <v>0</v>
      </c>
      <c r="I25">
        <v>0</v>
      </c>
      <c r="J25">
        <v>76.039376000000004</v>
      </c>
      <c r="K25">
        <v>688.11594700000001</v>
      </c>
      <c r="L25">
        <v>422.44379900000001</v>
      </c>
      <c r="M25">
        <v>96.955943000000005</v>
      </c>
      <c r="N25">
        <v>124.384996</v>
      </c>
      <c r="O25">
        <v>130.58071699999999</v>
      </c>
      <c r="P25">
        <v>142.53983500000001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97.768249999999995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47.667878000000002</v>
      </c>
      <c r="AH25">
        <v>179.96245400000001</v>
      </c>
      <c r="AI25">
        <v>27.463446000000001</v>
      </c>
      <c r="AJ25">
        <v>0</v>
      </c>
      <c r="AK25">
        <v>67.655124000000001</v>
      </c>
      <c r="AL25">
        <v>75.53</v>
      </c>
      <c r="AM25">
        <v>0</v>
      </c>
      <c r="AN25">
        <v>1.1261890000000001</v>
      </c>
      <c r="AO25">
        <v>0</v>
      </c>
      <c r="AP25">
        <v>7.4298000000000002</v>
      </c>
      <c r="AQ25">
        <v>0</v>
      </c>
      <c r="AR25">
        <v>36.432000000000002</v>
      </c>
      <c r="AS25">
        <v>37.890518999999998</v>
      </c>
      <c r="AT25">
        <v>15.00135</v>
      </c>
      <c r="AU25">
        <v>0</v>
      </c>
      <c r="AV25">
        <v>51.615470999999999</v>
      </c>
      <c r="AW25">
        <v>0</v>
      </c>
      <c r="AX25">
        <v>0</v>
      </c>
      <c r="AY25">
        <v>8.3406509999999994</v>
      </c>
      <c r="AZ25">
        <v>5.8553050000000004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3223.4237040000007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77.578920999999994</v>
      </c>
      <c r="H26">
        <v>0</v>
      </c>
      <c r="I26">
        <v>0</v>
      </c>
      <c r="J26">
        <v>76.039376000000004</v>
      </c>
      <c r="K26">
        <v>688.71594700000003</v>
      </c>
      <c r="L26">
        <v>422.44379900000001</v>
      </c>
      <c r="M26">
        <v>96.955943000000005</v>
      </c>
      <c r="N26">
        <v>124.384996</v>
      </c>
      <c r="O26">
        <v>130.58071699999999</v>
      </c>
      <c r="P26">
        <v>142.53983500000001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97.768249999999995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47.667878000000002</v>
      </c>
      <c r="AH26">
        <v>179.96245400000001</v>
      </c>
      <c r="AI26">
        <v>79.338843999999995</v>
      </c>
      <c r="AJ26">
        <v>0</v>
      </c>
      <c r="AK26">
        <v>67.655124000000001</v>
      </c>
      <c r="AL26">
        <v>75.53</v>
      </c>
      <c r="AM26">
        <v>0</v>
      </c>
      <c r="AN26">
        <v>1.1261890000000001</v>
      </c>
      <c r="AO26">
        <v>0</v>
      </c>
      <c r="AP26">
        <v>7.4298000000000002</v>
      </c>
      <c r="AQ26">
        <v>0</v>
      </c>
      <c r="AR26">
        <v>36.432000000000002</v>
      </c>
      <c r="AS26">
        <v>37.890518999999998</v>
      </c>
      <c r="AT26">
        <v>15.00135</v>
      </c>
      <c r="AU26">
        <v>0</v>
      </c>
      <c r="AV26">
        <v>51.615470999999999</v>
      </c>
      <c r="AW26">
        <v>0</v>
      </c>
      <c r="AX26">
        <v>0</v>
      </c>
      <c r="AY26">
        <v>8.3406509999999994</v>
      </c>
      <c r="AZ26">
        <v>5.8553050000000004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3275.8991020000003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77.578920999999994</v>
      </c>
      <c r="H27">
        <v>0</v>
      </c>
      <c r="I27">
        <v>0</v>
      </c>
      <c r="J27">
        <v>74.681529999999995</v>
      </c>
      <c r="K27">
        <v>688.71594700000003</v>
      </c>
      <c r="L27">
        <v>422.44379900000001</v>
      </c>
      <c r="M27">
        <v>96.955943000000005</v>
      </c>
      <c r="N27">
        <v>124.384996</v>
      </c>
      <c r="O27">
        <v>130.58071699999999</v>
      </c>
      <c r="P27">
        <v>142.53983500000001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20.801072000000001</v>
      </c>
      <c r="W27">
        <v>44.311</v>
      </c>
      <c r="X27">
        <v>97.768249999999995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47.667878000000002</v>
      </c>
      <c r="AH27">
        <v>179.96245400000001</v>
      </c>
      <c r="AI27">
        <v>79.338843999999995</v>
      </c>
      <c r="AJ27">
        <v>0</v>
      </c>
      <c r="AK27">
        <v>67.655124000000001</v>
      </c>
      <c r="AL27">
        <v>75.53</v>
      </c>
      <c r="AM27">
        <v>0</v>
      </c>
      <c r="AN27">
        <v>1.1261890000000001</v>
      </c>
      <c r="AO27">
        <v>0</v>
      </c>
      <c r="AP27">
        <v>7.4298000000000002</v>
      </c>
      <c r="AQ27">
        <v>0</v>
      </c>
      <c r="AR27">
        <v>36.432000000000002</v>
      </c>
      <c r="AS27">
        <v>37.890518999999998</v>
      </c>
      <c r="AT27">
        <v>15.00135</v>
      </c>
      <c r="AU27">
        <v>0</v>
      </c>
      <c r="AV27">
        <v>51.224445000000003</v>
      </c>
      <c r="AW27">
        <v>0</v>
      </c>
      <c r="AX27">
        <v>0</v>
      </c>
      <c r="AY27">
        <v>8.3406509999999994</v>
      </c>
      <c r="AZ27">
        <v>5.8553050000000004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3274.1502299999997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77.578920999999994</v>
      </c>
      <c r="H28">
        <v>0</v>
      </c>
      <c r="I28">
        <v>0</v>
      </c>
      <c r="J28">
        <v>74.681529999999995</v>
      </c>
      <c r="K28">
        <v>688.71594700000003</v>
      </c>
      <c r="L28">
        <v>422.44379900000001</v>
      </c>
      <c r="M28">
        <v>96.955943000000005</v>
      </c>
      <c r="N28">
        <v>124.384996</v>
      </c>
      <c r="O28">
        <v>130.58071699999999</v>
      </c>
      <c r="P28">
        <v>142.53983500000001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416.25</v>
      </c>
      <c r="V28">
        <v>20.801072000000001</v>
      </c>
      <c r="W28">
        <v>44.311</v>
      </c>
      <c r="X28">
        <v>97.768249999999995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47.667878000000002</v>
      </c>
      <c r="AH28">
        <v>179.96245400000001</v>
      </c>
      <c r="AI28">
        <v>79.338843999999995</v>
      </c>
      <c r="AJ28">
        <v>0</v>
      </c>
      <c r="AK28">
        <v>67.655124000000001</v>
      </c>
      <c r="AL28">
        <v>75.53</v>
      </c>
      <c r="AM28">
        <v>0</v>
      </c>
      <c r="AN28">
        <v>1.1261890000000001</v>
      </c>
      <c r="AO28">
        <v>0</v>
      </c>
      <c r="AP28">
        <v>7.4298000000000002</v>
      </c>
      <c r="AQ28">
        <v>0</v>
      </c>
      <c r="AR28">
        <v>36.432000000000002</v>
      </c>
      <c r="AS28">
        <v>37.890518999999998</v>
      </c>
      <c r="AT28">
        <v>15.00135</v>
      </c>
      <c r="AU28">
        <v>0</v>
      </c>
      <c r="AV28">
        <v>51.224445000000003</v>
      </c>
      <c r="AW28">
        <v>0</v>
      </c>
      <c r="AX28">
        <v>0</v>
      </c>
      <c r="AY28">
        <v>8.3406509999999994</v>
      </c>
      <c r="AZ28">
        <v>5.8553050000000004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3274.1502299999997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77.578920999999994</v>
      </c>
      <c r="H29">
        <v>0</v>
      </c>
      <c r="I29">
        <v>0</v>
      </c>
      <c r="J29">
        <v>74.681529999999995</v>
      </c>
      <c r="K29">
        <v>688.71594700000003</v>
      </c>
      <c r="L29">
        <v>422.44379900000001</v>
      </c>
      <c r="M29">
        <v>96.955943000000005</v>
      </c>
      <c r="N29">
        <v>124.384996</v>
      </c>
      <c r="O29">
        <v>130.58071699999999</v>
      </c>
      <c r="P29">
        <v>142.53983500000001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20.801072000000001</v>
      </c>
      <c r="W29">
        <v>44.311</v>
      </c>
      <c r="X29">
        <v>97.768249999999995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47.667878000000002</v>
      </c>
      <c r="AH29">
        <v>179.96245400000001</v>
      </c>
      <c r="AI29">
        <v>79.338843999999995</v>
      </c>
      <c r="AJ29">
        <v>0</v>
      </c>
      <c r="AK29">
        <v>67.655124000000001</v>
      </c>
      <c r="AL29">
        <v>75.53</v>
      </c>
      <c r="AM29">
        <v>0</v>
      </c>
      <c r="AN29">
        <v>1.1261890000000001</v>
      </c>
      <c r="AO29">
        <v>0</v>
      </c>
      <c r="AP29">
        <v>7.4298000000000002</v>
      </c>
      <c r="AQ29">
        <v>0</v>
      </c>
      <c r="AR29">
        <v>36.432000000000002</v>
      </c>
      <c r="AS29">
        <v>37.890518999999998</v>
      </c>
      <c r="AT29">
        <v>15.00135</v>
      </c>
      <c r="AU29">
        <v>0</v>
      </c>
      <c r="AV29">
        <v>50.833418999999999</v>
      </c>
      <c r="AW29">
        <v>0</v>
      </c>
      <c r="AX29">
        <v>0</v>
      </c>
      <c r="AY29">
        <v>8.3406509999999994</v>
      </c>
      <c r="AZ29">
        <v>5.8553050000000004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3251.9911360000001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77.578920999999994</v>
      </c>
      <c r="H30">
        <v>0</v>
      </c>
      <c r="I30">
        <v>0</v>
      </c>
      <c r="J30">
        <v>74.681529999999995</v>
      </c>
      <c r="K30">
        <v>688.71594700000003</v>
      </c>
      <c r="L30">
        <v>422.44379900000001</v>
      </c>
      <c r="M30">
        <v>96.955943000000005</v>
      </c>
      <c r="N30">
        <v>124.384996</v>
      </c>
      <c r="O30">
        <v>130.58071699999999</v>
      </c>
      <c r="P30">
        <v>142.53983500000001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20.801072000000001</v>
      </c>
      <c r="W30">
        <v>44.311</v>
      </c>
      <c r="X30">
        <v>97.768249999999995</v>
      </c>
      <c r="Y30">
        <v>0</v>
      </c>
      <c r="Z30">
        <v>13.041600000000001</v>
      </c>
      <c r="AA30">
        <v>13.38655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47.667878000000002</v>
      </c>
      <c r="AH30">
        <v>179.96245400000001</v>
      </c>
      <c r="AI30">
        <v>79.338843999999995</v>
      </c>
      <c r="AJ30">
        <v>0</v>
      </c>
      <c r="AK30">
        <v>67.655124000000001</v>
      </c>
      <c r="AL30">
        <v>75.53</v>
      </c>
      <c r="AM30">
        <v>0</v>
      </c>
      <c r="AN30">
        <v>1.1261890000000001</v>
      </c>
      <c r="AO30">
        <v>0</v>
      </c>
      <c r="AP30">
        <v>7.4298000000000002</v>
      </c>
      <c r="AQ30">
        <v>0</v>
      </c>
      <c r="AR30">
        <v>36.432000000000002</v>
      </c>
      <c r="AS30">
        <v>37.890518999999998</v>
      </c>
      <c r="AT30">
        <v>15.00135</v>
      </c>
      <c r="AU30">
        <v>0</v>
      </c>
      <c r="AV30">
        <v>50.833418999999999</v>
      </c>
      <c r="AW30">
        <v>0</v>
      </c>
      <c r="AX30">
        <v>0</v>
      </c>
      <c r="AY30">
        <v>8.3406509999999994</v>
      </c>
      <c r="AZ30">
        <v>5.8553050000000004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3251.3283260000003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77.578920999999994</v>
      </c>
      <c r="H31">
        <v>0</v>
      </c>
      <c r="I31">
        <v>0</v>
      </c>
      <c r="J31">
        <v>74.681529999999995</v>
      </c>
      <c r="K31">
        <v>688.71594700000003</v>
      </c>
      <c r="L31">
        <v>422.44379900000001</v>
      </c>
      <c r="M31">
        <v>96.955943000000005</v>
      </c>
      <c r="N31">
        <v>124.384996</v>
      </c>
      <c r="O31">
        <v>130.58071699999999</v>
      </c>
      <c r="P31">
        <v>142.53983500000001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20.801072000000001</v>
      </c>
      <c r="W31">
        <v>44.311</v>
      </c>
      <c r="X31">
        <v>97.768249999999995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47.667878000000002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75.53</v>
      </c>
      <c r="AM31">
        <v>0</v>
      </c>
      <c r="AN31">
        <v>1.1261890000000001</v>
      </c>
      <c r="AO31">
        <v>0</v>
      </c>
      <c r="AP31">
        <v>6.4050000000000002</v>
      </c>
      <c r="AQ31">
        <v>0</v>
      </c>
      <c r="AR31">
        <v>36.432000000000002</v>
      </c>
      <c r="AS31">
        <v>37.890518999999998</v>
      </c>
      <c r="AT31">
        <v>15.00135</v>
      </c>
      <c r="AU31">
        <v>0</v>
      </c>
      <c r="AV31">
        <v>50.833418999999999</v>
      </c>
      <c r="AW31">
        <v>0</v>
      </c>
      <c r="AX31">
        <v>0</v>
      </c>
      <c r="AY31">
        <v>8.3406509999999994</v>
      </c>
      <c r="AZ31">
        <v>5.8553050000000004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3236.9169760000004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77.578920999999994</v>
      </c>
      <c r="H32">
        <v>0</v>
      </c>
      <c r="I32">
        <v>0</v>
      </c>
      <c r="J32">
        <v>74.681529999999995</v>
      </c>
      <c r="K32">
        <v>688.71594700000003</v>
      </c>
      <c r="L32">
        <v>422.44379900000001</v>
      </c>
      <c r="M32">
        <v>96.955943000000005</v>
      </c>
      <c r="N32">
        <v>124.384996</v>
      </c>
      <c r="O32">
        <v>130.58071699999999</v>
      </c>
      <c r="P32">
        <v>142.53983500000001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20.801072000000001</v>
      </c>
      <c r="W32">
        <v>44.311</v>
      </c>
      <c r="X32">
        <v>97.768249999999995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47.667878000000002</v>
      </c>
      <c r="AH32">
        <v>179.96245400000001</v>
      </c>
      <c r="AI32">
        <v>7.6287349999999998</v>
      </c>
      <c r="AJ32">
        <v>0</v>
      </c>
      <c r="AK32">
        <v>67.655124000000001</v>
      </c>
      <c r="AL32">
        <v>75.53</v>
      </c>
      <c r="AM32">
        <v>0</v>
      </c>
      <c r="AN32">
        <v>1.1261890000000001</v>
      </c>
      <c r="AO32">
        <v>0</v>
      </c>
      <c r="AP32">
        <v>6.4050000000000002</v>
      </c>
      <c r="AQ32">
        <v>0</v>
      </c>
      <c r="AR32">
        <v>36.432000000000002</v>
      </c>
      <c r="AS32">
        <v>37.890518999999998</v>
      </c>
      <c r="AT32">
        <v>15.00135</v>
      </c>
      <c r="AU32">
        <v>0</v>
      </c>
      <c r="AV32">
        <v>50.833418999999999</v>
      </c>
      <c r="AW32">
        <v>0</v>
      </c>
      <c r="AX32">
        <v>0</v>
      </c>
      <c r="AY32">
        <v>8.3406509999999994</v>
      </c>
      <c r="AZ32">
        <v>5.8553050000000004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3165.2068670000003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77.578920999999994</v>
      </c>
      <c r="H33">
        <v>0</v>
      </c>
      <c r="I33">
        <v>0</v>
      </c>
      <c r="J33">
        <v>74.681529999999995</v>
      </c>
      <c r="K33">
        <v>688.71594700000003</v>
      </c>
      <c r="L33">
        <v>422.44379900000001</v>
      </c>
      <c r="M33">
        <v>96.955943000000005</v>
      </c>
      <c r="N33">
        <v>124.384996</v>
      </c>
      <c r="O33">
        <v>130.58071699999999</v>
      </c>
      <c r="P33">
        <v>142.53983500000001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97.768249999999995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47.667878000000002</v>
      </c>
      <c r="AH33">
        <v>179.96245400000001</v>
      </c>
      <c r="AI33">
        <v>4.2720909999999996</v>
      </c>
      <c r="AJ33">
        <v>0</v>
      </c>
      <c r="AK33">
        <v>67.655124000000001</v>
      </c>
      <c r="AL33">
        <v>75.53</v>
      </c>
      <c r="AM33">
        <v>0</v>
      </c>
      <c r="AN33">
        <v>1.1261890000000001</v>
      </c>
      <c r="AO33">
        <v>0</v>
      </c>
      <c r="AP33">
        <v>3.843</v>
      </c>
      <c r="AQ33">
        <v>0</v>
      </c>
      <c r="AR33">
        <v>36.432000000000002</v>
      </c>
      <c r="AS33">
        <v>37.890518999999998</v>
      </c>
      <c r="AT33">
        <v>15.00135</v>
      </c>
      <c r="AU33">
        <v>0</v>
      </c>
      <c r="AV33">
        <v>50.442393000000003</v>
      </c>
      <c r="AW33">
        <v>0</v>
      </c>
      <c r="AX33">
        <v>0</v>
      </c>
      <c r="AY33">
        <v>8.3406509999999994</v>
      </c>
      <c r="AZ33">
        <v>5.8553050000000004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3158.8971969999998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77.578920999999994</v>
      </c>
      <c r="H34">
        <v>0</v>
      </c>
      <c r="I34">
        <v>0</v>
      </c>
      <c r="J34">
        <v>74.681529999999995</v>
      </c>
      <c r="K34">
        <v>688.71594700000003</v>
      </c>
      <c r="L34">
        <v>422.44379900000001</v>
      </c>
      <c r="M34">
        <v>96.955943000000005</v>
      </c>
      <c r="N34">
        <v>124.384996</v>
      </c>
      <c r="O34">
        <v>130.58071699999999</v>
      </c>
      <c r="P34">
        <v>142.53983500000001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97.768249999999995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47.667878000000002</v>
      </c>
      <c r="AH34">
        <v>179.96245400000001</v>
      </c>
      <c r="AI34">
        <v>4.2720909999999996</v>
      </c>
      <c r="AJ34">
        <v>0</v>
      </c>
      <c r="AK34">
        <v>67.655124000000001</v>
      </c>
      <c r="AL34">
        <v>75.53</v>
      </c>
      <c r="AM34">
        <v>0</v>
      </c>
      <c r="AN34">
        <v>1.1261890000000001</v>
      </c>
      <c r="AO34">
        <v>0</v>
      </c>
      <c r="AP34">
        <v>3.843</v>
      </c>
      <c r="AQ34">
        <v>0</v>
      </c>
      <c r="AR34">
        <v>36.432000000000002</v>
      </c>
      <c r="AS34">
        <v>37.890518999999998</v>
      </c>
      <c r="AT34">
        <v>15.00135</v>
      </c>
      <c r="AU34">
        <v>0</v>
      </c>
      <c r="AV34">
        <v>50.442393000000003</v>
      </c>
      <c r="AW34">
        <v>0</v>
      </c>
      <c r="AX34">
        <v>0</v>
      </c>
      <c r="AY34">
        <v>8.3406509999999994</v>
      </c>
      <c r="AZ34">
        <v>5.8553050000000004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3158.8971969999998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77.578920999999994</v>
      </c>
      <c r="H35">
        <v>0</v>
      </c>
      <c r="I35">
        <v>0</v>
      </c>
      <c r="J35">
        <v>74.681529999999995</v>
      </c>
      <c r="K35">
        <v>688.71594700000003</v>
      </c>
      <c r="L35">
        <v>422.44379900000001</v>
      </c>
      <c r="M35">
        <v>96.955943000000005</v>
      </c>
      <c r="N35">
        <v>124.384996</v>
      </c>
      <c r="O35">
        <v>130.58071699999999</v>
      </c>
      <c r="P35">
        <v>142.53983500000001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416.25</v>
      </c>
      <c r="V35">
        <v>20.801072000000001</v>
      </c>
      <c r="W35">
        <v>44.311</v>
      </c>
      <c r="X35">
        <v>97.768249999999995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47.667878000000002</v>
      </c>
      <c r="AH35">
        <v>179.96245400000001</v>
      </c>
      <c r="AI35">
        <v>16.783217</v>
      </c>
      <c r="AJ35">
        <v>0</v>
      </c>
      <c r="AK35">
        <v>67.655124000000001</v>
      </c>
      <c r="AL35">
        <v>75.53</v>
      </c>
      <c r="AM35">
        <v>0</v>
      </c>
      <c r="AN35">
        <v>1.1261890000000001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15.00135</v>
      </c>
      <c r="AU35">
        <v>0</v>
      </c>
      <c r="AV35">
        <v>50.051366999999999</v>
      </c>
      <c r="AW35">
        <v>0</v>
      </c>
      <c r="AX35">
        <v>0</v>
      </c>
      <c r="AY35">
        <v>8.3406509999999994</v>
      </c>
      <c r="AZ35">
        <v>5.8553050000000004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3171.0172970000003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77.578920999999994</v>
      </c>
      <c r="H36">
        <v>0</v>
      </c>
      <c r="I36">
        <v>0</v>
      </c>
      <c r="J36">
        <v>74.681529999999995</v>
      </c>
      <c r="K36">
        <v>688.71594700000003</v>
      </c>
      <c r="L36">
        <v>422.44379900000001</v>
      </c>
      <c r="M36">
        <v>96.955943000000005</v>
      </c>
      <c r="N36">
        <v>124.384996</v>
      </c>
      <c r="O36">
        <v>130.58071699999999</v>
      </c>
      <c r="P36">
        <v>142.53983500000001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416.25</v>
      </c>
      <c r="V36">
        <v>20.801072000000001</v>
      </c>
      <c r="W36">
        <v>44.311</v>
      </c>
      <c r="X36">
        <v>97.768249999999995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47.667878000000002</v>
      </c>
      <c r="AH36">
        <v>179.96245400000001</v>
      </c>
      <c r="AI36">
        <v>16.783217</v>
      </c>
      <c r="AJ36">
        <v>0</v>
      </c>
      <c r="AK36">
        <v>67.655124000000001</v>
      </c>
      <c r="AL36">
        <v>75.53</v>
      </c>
      <c r="AM36">
        <v>0</v>
      </c>
      <c r="AN36">
        <v>1.1261890000000001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15.00135</v>
      </c>
      <c r="AU36">
        <v>0</v>
      </c>
      <c r="AV36">
        <v>50.051366999999999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3169.7993940000001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77.578920999999994</v>
      </c>
      <c r="H37">
        <v>0</v>
      </c>
      <c r="I37">
        <v>0</v>
      </c>
      <c r="J37">
        <v>74.681529999999995</v>
      </c>
      <c r="K37">
        <v>688.71594700000003</v>
      </c>
      <c r="L37">
        <v>422.44379900000001</v>
      </c>
      <c r="M37">
        <v>96.955943000000005</v>
      </c>
      <c r="N37">
        <v>124.384996</v>
      </c>
      <c r="O37">
        <v>130.58071699999999</v>
      </c>
      <c r="P37">
        <v>142.53983500000001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416.25</v>
      </c>
      <c r="V37">
        <v>20.801072000000001</v>
      </c>
      <c r="W37">
        <v>44.311</v>
      </c>
      <c r="X37">
        <v>97.768249999999995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47.667878000000002</v>
      </c>
      <c r="AH37">
        <v>179.96245400000001</v>
      </c>
      <c r="AI37">
        <v>19.529561000000001</v>
      </c>
      <c r="AJ37">
        <v>0</v>
      </c>
      <c r="AK37">
        <v>67.655124000000001</v>
      </c>
      <c r="AL37">
        <v>75.53</v>
      </c>
      <c r="AM37">
        <v>0</v>
      </c>
      <c r="AN37">
        <v>1.1261890000000001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15.00135</v>
      </c>
      <c r="AU37">
        <v>0</v>
      </c>
      <c r="AV37">
        <v>50.051366999999999</v>
      </c>
      <c r="AW37">
        <v>0</v>
      </c>
      <c r="AX37">
        <v>0</v>
      </c>
      <c r="AY37">
        <v>8.3406509999999994</v>
      </c>
      <c r="AZ37">
        <v>3.794238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3171.7025739999999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77.578920999999994</v>
      </c>
      <c r="H38">
        <v>0</v>
      </c>
      <c r="I38">
        <v>0</v>
      </c>
      <c r="J38">
        <v>74.681529999999995</v>
      </c>
      <c r="K38">
        <v>688.71594700000003</v>
      </c>
      <c r="L38">
        <v>422.44379900000001</v>
      </c>
      <c r="M38">
        <v>96.955943000000005</v>
      </c>
      <c r="N38">
        <v>124.384996</v>
      </c>
      <c r="O38">
        <v>130.58071699999999</v>
      </c>
      <c r="P38">
        <v>142.53983500000001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416.25</v>
      </c>
      <c r="V38">
        <v>20.801072000000001</v>
      </c>
      <c r="W38">
        <v>44.311</v>
      </c>
      <c r="X38">
        <v>98.868250000000003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47.667878000000002</v>
      </c>
      <c r="AH38">
        <v>179.96245400000001</v>
      </c>
      <c r="AI38">
        <v>19.529561000000001</v>
      </c>
      <c r="AJ38">
        <v>0</v>
      </c>
      <c r="AK38">
        <v>67.655124000000001</v>
      </c>
      <c r="AL38">
        <v>75.53</v>
      </c>
      <c r="AM38">
        <v>0</v>
      </c>
      <c r="AN38">
        <v>1.1261890000000001</v>
      </c>
      <c r="AO38">
        <v>0</v>
      </c>
      <c r="AP38">
        <v>3.843</v>
      </c>
      <c r="AQ38">
        <v>0</v>
      </c>
      <c r="AR38">
        <v>36.432000000000002</v>
      </c>
      <c r="AS38">
        <v>37.890518999999998</v>
      </c>
      <c r="AT38">
        <v>15.00135</v>
      </c>
      <c r="AU38">
        <v>0</v>
      </c>
      <c r="AV38">
        <v>50.051366999999999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3172.7557309999997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77.578920999999994</v>
      </c>
      <c r="H39">
        <v>0</v>
      </c>
      <c r="I39">
        <v>0</v>
      </c>
      <c r="J39">
        <v>73.323684</v>
      </c>
      <c r="K39">
        <v>688.71594700000003</v>
      </c>
      <c r="L39">
        <v>422.44379900000001</v>
      </c>
      <c r="M39">
        <v>96.955943000000005</v>
      </c>
      <c r="N39">
        <v>124.384996</v>
      </c>
      <c r="O39">
        <v>130.58071699999999</v>
      </c>
      <c r="P39">
        <v>142.53983500000001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416.25</v>
      </c>
      <c r="V39">
        <v>20.801072000000001</v>
      </c>
      <c r="W39">
        <v>44.311</v>
      </c>
      <c r="X39">
        <v>97.768249999999995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47.667878000000002</v>
      </c>
      <c r="AH39">
        <v>179.96245400000001</v>
      </c>
      <c r="AI39">
        <v>19.529561000000001</v>
      </c>
      <c r="AJ39">
        <v>0</v>
      </c>
      <c r="AK39">
        <v>67.655124000000001</v>
      </c>
      <c r="AL39">
        <v>75.53</v>
      </c>
      <c r="AM39">
        <v>0</v>
      </c>
      <c r="AN39">
        <v>1.1261890000000001</v>
      </c>
      <c r="AO39">
        <v>0</v>
      </c>
      <c r="AP39">
        <v>5.1239999999999997</v>
      </c>
      <c r="AQ39">
        <v>0</v>
      </c>
      <c r="AR39">
        <v>44.16</v>
      </c>
      <c r="AS39">
        <v>37.890518999999998</v>
      </c>
      <c r="AT39">
        <v>15.00135</v>
      </c>
      <c r="AU39">
        <v>0</v>
      </c>
      <c r="AV39">
        <v>50.051366999999999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3190.1909189999997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77.578920999999994</v>
      </c>
      <c r="H40">
        <v>0</v>
      </c>
      <c r="I40">
        <v>0</v>
      </c>
      <c r="J40">
        <v>73.323684</v>
      </c>
      <c r="K40">
        <v>688.71594700000003</v>
      </c>
      <c r="L40">
        <v>422.44379900000001</v>
      </c>
      <c r="M40">
        <v>96.955943000000005</v>
      </c>
      <c r="N40">
        <v>124.384996</v>
      </c>
      <c r="O40">
        <v>130.58071699999999</v>
      </c>
      <c r="P40">
        <v>142.53983500000001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416.25</v>
      </c>
      <c r="V40">
        <v>20.801072000000001</v>
      </c>
      <c r="W40">
        <v>44.311</v>
      </c>
      <c r="X40">
        <v>97.768249999999995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47.667878000000002</v>
      </c>
      <c r="AH40">
        <v>179.96245400000001</v>
      </c>
      <c r="AI40">
        <v>19.529561000000001</v>
      </c>
      <c r="AJ40">
        <v>0</v>
      </c>
      <c r="AK40">
        <v>67.655124000000001</v>
      </c>
      <c r="AL40">
        <v>75.53</v>
      </c>
      <c r="AM40">
        <v>0</v>
      </c>
      <c r="AN40">
        <v>1.1261890000000001</v>
      </c>
      <c r="AO40">
        <v>0</v>
      </c>
      <c r="AP40">
        <v>5.1239999999999997</v>
      </c>
      <c r="AQ40">
        <v>0</v>
      </c>
      <c r="AR40">
        <v>44.16</v>
      </c>
      <c r="AS40">
        <v>37.890518999999998</v>
      </c>
      <c r="AT40">
        <v>15.00135</v>
      </c>
      <c r="AU40">
        <v>0</v>
      </c>
      <c r="AV40">
        <v>50.051366999999999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3190.1909189999997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77.578920999999994</v>
      </c>
      <c r="H41">
        <v>0</v>
      </c>
      <c r="I41">
        <v>0</v>
      </c>
      <c r="J41">
        <v>73.323684</v>
      </c>
      <c r="K41">
        <v>688.71594700000003</v>
      </c>
      <c r="L41">
        <v>422.44379900000001</v>
      </c>
      <c r="M41">
        <v>96.955943000000005</v>
      </c>
      <c r="N41">
        <v>124.384996</v>
      </c>
      <c r="O41">
        <v>130.58071699999999</v>
      </c>
      <c r="P41">
        <v>142.53983500000001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416.25</v>
      </c>
      <c r="V41">
        <v>20.801072000000001</v>
      </c>
      <c r="W41">
        <v>44.311</v>
      </c>
      <c r="X41">
        <v>97.768249999999995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47.667878000000002</v>
      </c>
      <c r="AH41">
        <v>179.96245400000001</v>
      </c>
      <c r="AI41">
        <v>19.529561000000001</v>
      </c>
      <c r="AJ41">
        <v>0</v>
      </c>
      <c r="AK41">
        <v>67.655124000000001</v>
      </c>
      <c r="AL41">
        <v>75.53</v>
      </c>
      <c r="AM41">
        <v>0</v>
      </c>
      <c r="AN41">
        <v>1.1261890000000001</v>
      </c>
      <c r="AO41">
        <v>0</v>
      </c>
      <c r="AP41">
        <v>5.1239999999999997</v>
      </c>
      <c r="AQ41">
        <v>0</v>
      </c>
      <c r="AR41">
        <v>44.16</v>
      </c>
      <c r="AS41">
        <v>37.890518999999998</v>
      </c>
      <c r="AT41">
        <v>15.00135</v>
      </c>
      <c r="AU41">
        <v>0</v>
      </c>
      <c r="AV41">
        <v>50.051366999999999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3190.1909189999997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77.578920999999994</v>
      </c>
      <c r="H42">
        <v>0</v>
      </c>
      <c r="I42">
        <v>0</v>
      </c>
      <c r="J42">
        <v>73.323684</v>
      </c>
      <c r="K42">
        <v>688.71594700000003</v>
      </c>
      <c r="L42">
        <v>422.44379900000001</v>
      </c>
      <c r="M42">
        <v>96.955943000000005</v>
      </c>
      <c r="N42">
        <v>124.384996</v>
      </c>
      <c r="O42">
        <v>130.58071699999999</v>
      </c>
      <c r="P42">
        <v>142.53983500000001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416.25</v>
      </c>
      <c r="V42">
        <v>20.801072000000001</v>
      </c>
      <c r="W42">
        <v>44.311</v>
      </c>
      <c r="X42">
        <v>97.768249999999995</v>
      </c>
      <c r="Y42">
        <v>0</v>
      </c>
      <c r="Z42">
        <v>13.041600000000001</v>
      </c>
      <c r="AA42">
        <v>12.64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47.667878000000002</v>
      </c>
      <c r="AH42">
        <v>179.96245400000001</v>
      </c>
      <c r="AI42">
        <v>19.529561000000001</v>
      </c>
      <c r="AJ42">
        <v>0</v>
      </c>
      <c r="AK42">
        <v>67.655124000000001</v>
      </c>
      <c r="AL42">
        <v>75.53</v>
      </c>
      <c r="AM42">
        <v>0</v>
      </c>
      <c r="AN42">
        <v>1.1261890000000001</v>
      </c>
      <c r="AO42">
        <v>0</v>
      </c>
      <c r="AP42">
        <v>5.1239999999999997</v>
      </c>
      <c r="AQ42">
        <v>0</v>
      </c>
      <c r="AR42">
        <v>36.432000000000002</v>
      </c>
      <c r="AS42">
        <v>37.890518999999998</v>
      </c>
      <c r="AT42">
        <v>15.00135</v>
      </c>
      <c r="AU42">
        <v>0</v>
      </c>
      <c r="AV42">
        <v>50.051366999999999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3195.1029189999995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77.578920999999994</v>
      </c>
      <c r="H43">
        <v>0</v>
      </c>
      <c r="I43">
        <v>0</v>
      </c>
      <c r="J43">
        <v>73.323684</v>
      </c>
      <c r="K43">
        <v>688.71594700000003</v>
      </c>
      <c r="L43">
        <v>422.44379900000001</v>
      </c>
      <c r="M43">
        <v>96.955943000000005</v>
      </c>
      <c r="N43">
        <v>124.384996</v>
      </c>
      <c r="O43">
        <v>130.58071699999999</v>
      </c>
      <c r="P43">
        <v>142.53983500000001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416.25</v>
      </c>
      <c r="V43">
        <v>20.801072000000001</v>
      </c>
      <c r="W43">
        <v>44.311</v>
      </c>
      <c r="X43">
        <v>98.868250000000003</v>
      </c>
      <c r="Y43">
        <v>0</v>
      </c>
      <c r="Z43">
        <v>13.041600000000001</v>
      </c>
      <c r="AA43">
        <v>12.64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47.667878000000002</v>
      </c>
      <c r="AH43">
        <v>179.96245400000001</v>
      </c>
      <c r="AI43">
        <v>19.529561000000001</v>
      </c>
      <c r="AJ43">
        <v>0</v>
      </c>
      <c r="AK43">
        <v>67.655124000000001</v>
      </c>
      <c r="AL43">
        <v>75.53</v>
      </c>
      <c r="AM43">
        <v>0</v>
      </c>
      <c r="AN43">
        <v>1.1261890000000001</v>
      </c>
      <c r="AO43">
        <v>0</v>
      </c>
      <c r="AP43">
        <v>6.4050000000000002</v>
      </c>
      <c r="AQ43">
        <v>0</v>
      </c>
      <c r="AR43">
        <v>44.16</v>
      </c>
      <c r="AS43">
        <v>37.890518999999998</v>
      </c>
      <c r="AT43">
        <v>15.00135</v>
      </c>
      <c r="AU43">
        <v>0</v>
      </c>
      <c r="AV43">
        <v>49.529997999999999</v>
      </c>
      <c r="AW43">
        <v>0</v>
      </c>
      <c r="AX43">
        <v>0</v>
      </c>
      <c r="AY43">
        <v>8.3406509999999994</v>
      </c>
      <c r="AZ43">
        <v>3.747395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3204.6905499999998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77.578920999999994</v>
      </c>
      <c r="H44">
        <v>0</v>
      </c>
      <c r="I44">
        <v>0</v>
      </c>
      <c r="J44">
        <v>73.323684</v>
      </c>
      <c r="K44">
        <v>688.71594700000003</v>
      </c>
      <c r="L44">
        <v>422.44379900000001</v>
      </c>
      <c r="M44">
        <v>96.955943000000005</v>
      </c>
      <c r="N44">
        <v>124.384996</v>
      </c>
      <c r="O44">
        <v>130.58071699999999</v>
      </c>
      <c r="P44">
        <v>142.53983500000001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416.25</v>
      </c>
      <c r="V44">
        <v>20.801072000000001</v>
      </c>
      <c r="W44">
        <v>44.311</v>
      </c>
      <c r="X44">
        <v>98.868250000000003</v>
      </c>
      <c r="Y44">
        <v>0</v>
      </c>
      <c r="Z44">
        <v>13.041600000000001</v>
      </c>
      <c r="AA44">
        <v>25.28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47.667878000000002</v>
      </c>
      <c r="AH44">
        <v>179.96245400000001</v>
      </c>
      <c r="AI44">
        <v>19.529561000000001</v>
      </c>
      <c r="AJ44">
        <v>0</v>
      </c>
      <c r="AK44">
        <v>67.655124000000001</v>
      </c>
      <c r="AL44">
        <v>75.53</v>
      </c>
      <c r="AM44">
        <v>0</v>
      </c>
      <c r="AN44">
        <v>1.1261890000000001</v>
      </c>
      <c r="AO44">
        <v>0</v>
      </c>
      <c r="AP44">
        <v>6.4050000000000002</v>
      </c>
      <c r="AQ44">
        <v>0</v>
      </c>
      <c r="AR44">
        <v>44.16</v>
      </c>
      <c r="AS44">
        <v>37.890518999999998</v>
      </c>
      <c r="AT44">
        <v>15.00135</v>
      </c>
      <c r="AU44">
        <v>0</v>
      </c>
      <c r="AV44">
        <v>49.529997999999999</v>
      </c>
      <c r="AW44">
        <v>0</v>
      </c>
      <c r="AX44">
        <v>0</v>
      </c>
      <c r="AY44">
        <v>8.3406509999999994</v>
      </c>
      <c r="AZ44">
        <v>3.747395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3217.3305500000001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77.578920999999994</v>
      </c>
      <c r="H45">
        <v>0</v>
      </c>
      <c r="I45">
        <v>0</v>
      </c>
      <c r="J45">
        <v>73.323684</v>
      </c>
      <c r="K45">
        <v>688.71594700000003</v>
      </c>
      <c r="L45">
        <v>422.44379900000001</v>
      </c>
      <c r="M45">
        <v>96.955943000000005</v>
      </c>
      <c r="N45">
        <v>124.384996</v>
      </c>
      <c r="O45">
        <v>130.58071699999999</v>
      </c>
      <c r="P45">
        <v>142.53983500000001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416.25</v>
      </c>
      <c r="V45">
        <v>20.801072000000001</v>
      </c>
      <c r="W45">
        <v>44.311</v>
      </c>
      <c r="X45">
        <v>98.868250000000003</v>
      </c>
      <c r="Y45">
        <v>0</v>
      </c>
      <c r="Z45">
        <v>13.041600000000001</v>
      </c>
      <c r="AA45">
        <v>26.385999999999999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47.667878000000002</v>
      </c>
      <c r="AH45">
        <v>179.96245400000001</v>
      </c>
      <c r="AI45">
        <v>18.308964</v>
      </c>
      <c r="AJ45">
        <v>0</v>
      </c>
      <c r="AK45">
        <v>67.655124000000001</v>
      </c>
      <c r="AL45">
        <v>75.53</v>
      </c>
      <c r="AM45">
        <v>0</v>
      </c>
      <c r="AN45">
        <v>1.1261890000000001</v>
      </c>
      <c r="AO45">
        <v>0</v>
      </c>
      <c r="AP45">
        <v>7.6859999999999999</v>
      </c>
      <c r="AQ45">
        <v>0</v>
      </c>
      <c r="AR45">
        <v>44.16</v>
      </c>
      <c r="AS45">
        <v>37.890518999999998</v>
      </c>
      <c r="AT45">
        <v>15.00135</v>
      </c>
      <c r="AU45">
        <v>0</v>
      </c>
      <c r="AV45">
        <v>49.529997999999999</v>
      </c>
      <c r="AW45">
        <v>0</v>
      </c>
      <c r="AX45">
        <v>0</v>
      </c>
      <c r="AY45">
        <v>8.3406509999999994</v>
      </c>
      <c r="AZ45">
        <v>3.747395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3218.4969529999998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77.578920999999994</v>
      </c>
      <c r="H46">
        <v>0</v>
      </c>
      <c r="I46">
        <v>0</v>
      </c>
      <c r="J46">
        <v>73.323684</v>
      </c>
      <c r="K46">
        <v>688.71594700000003</v>
      </c>
      <c r="L46">
        <v>422.44379900000001</v>
      </c>
      <c r="M46">
        <v>96.955943000000005</v>
      </c>
      <c r="N46">
        <v>124.384996</v>
      </c>
      <c r="O46">
        <v>130.58071699999999</v>
      </c>
      <c r="P46">
        <v>142.53983500000001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416.25</v>
      </c>
      <c r="V46">
        <v>20.801072000000001</v>
      </c>
      <c r="W46">
        <v>44.311</v>
      </c>
      <c r="X46">
        <v>98.868250000000003</v>
      </c>
      <c r="Y46">
        <v>0</v>
      </c>
      <c r="Z46">
        <v>13.041600000000001</v>
      </c>
      <c r="AA46">
        <v>28.09872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47.667878000000002</v>
      </c>
      <c r="AH46">
        <v>179.96245400000001</v>
      </c>
      <c r="AI46">
        <v>18.308964</v>
      </c>
      <c r="AJ46">
        <v>0</v>
      </c>
      <c r="AK46">
        <v>67.655124000000001</v>
      </c>
      <c r="AL46">
        <v>75.53</v>
      </c>
      <c r="AM46">
        <v>0</v>
      </c>
      <c r="AN46">
        <v>1.1261890000000001</v>
      </c>
      <c r="AO46">
        <v>0</v>
      </c>
      <c r="AP46">
        <v>7.6859999999999999</v>
      </c>
      <c r="AQ46">
        <v>0</v>
      </c>
      <c r="AR46">
        <v>44.16</v>
      </c>
      <c r="AS46">
        <v>37.890518999999998</v>
      </c>
      <c r="AT46">
        <v>15.00135</v>
      </c>
      <c r="AU46">
        <v>0</v>
      </c>
      <c r="AV46">
        <v>49.529997999999999</v>
      </c>
      <c r="AW46">
        <v>0</v>
      </c>
      <c r="AX46">
        <v>0</v>
      </c>
      <c r="AY46">
        <v>8.3406509999999994</v>
      </c>
      <c r="AZ46">
        <v>3.747395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3220.2096729999998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77.578920999999994</v>
      </c>
      <c r="H47">
        <v>0</v>
      </c>
      <c r="I47">
        <v>0</v>
      </c>
      <c r="J47">
        <v>73.323684</v>
      </c>
      <c r="K47">
        <v>688.71594700000003</v>
      </c>
      <c r="L47">
        <v>422.44379900000001</v>
      </c>
      <c r="M47">
        <v>96.955943000000005</v>
      </c>
      <c r="N47">
        <v>124.384996</v>
      </c>
      <c r="O47">
        <v>130.58071699999999</v>
      </c>
      <c r="P47">
        <v>142.53983500000001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416.25</v>
      </c>
      <c r="V47">
        <v>20.801072000000001</v>
      </c>
      <c r="W47">
        <v>44.311</v>
      </c>
      <c r="X47">
        <v>98.868250000000003</v>
      </c>
      <c r="Y47">
        <v>0</v>
      </c>
      <c r="Z47">
        <v>13.041600000000001</v>
      </c>
      <c r="AA47">
        <v>28.09872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47.667878000000002</v>
      </c>
      <c r="AH47">
        <v>179.96245400000001</v>
      </c>
      <c r="AI47">
        <v>18.308964</v>
      </c>
      <c r="AJ47">
        <v>0</v>
      </c>
      <c r="AK47">
        <v>67.655124000000001</v>
      </c>
      <c r="AL47">
        <v>47.642000000000003</v>
      </c>
      <c r="AM47">
        <v>0</v>
      </c>
      <c r="AN47">
        <v>1.1261890000000001</v>
      </c>
      <c r="AO47">
        <v>0</v>
      </c>
      <c r="AP47">
        <v>8.3264999999999993</v>
      </c>
      <c r="AQ47">
        <v>0</v>
      </c>
      <c r="AR47">
        <v>44.16</v>
      </c>
      <c r="AS47">
        <v>37.890518999999998</v>
      </c>
      <c r="AT47">
        <v>15.00135</v>
      </c>
      <c r="AU47">
        <v>0</v>
      </c>
      <c r="AV47">
        <v>49.529997999999999</v>
      </c>
      <c r="AW47">
        <v>0</v>
      </c>
      <c r="AX47">
        <v>0</v>
      </c>
      <c r="AY47">
        <v>8.3406509999999994</v>
      </c>
      <c r="AZ47">
        <v>3.747395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3192.9621729999994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77.578920999999994</v>
      </c>
      <c r="H48">
        <v>0</v>
      </c>
      <c r="I48">
        <v>0</v>
      </c>
      <c r="J48">
        <v>73.323684</v>
      </c>
      <c r="K48">
        <v>688.71594700000003</v>
      </c>
      <c r="L48">
        <v>422.44379900000001</v>
      </c>
      <c r="M48">
        <v>96.955943000000005</v>
      </c>
      <c r="N48">
        <v>124.384996</v>
      </c>
      <c r="O48">
        <v>130.58071699999999</v>
      </c>
      <c r="P48">
        <v>142.53983500000001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416.25</v>
      </c>
      <c r="V48">
        <v>20.801072000000001</v>
      </c>
      <c r="W48">
        <v>44.311</v>
      </c>
      <c r="X48">
        <v>98.868250000000003</v>
      </c>
      <c r="Y48">
        <v>0</v>
      </c>
      <c r="Z48">
        <v>13.041600000000001</v>
      </c>
      <c r="AA48">
        <v>28.09872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47.667878000000002</v>
      </c>
      <c r="AH48">
        <v>179.96245400000001</v>
      </c>
      <c r="AI48">
        <v>18.308964</v>
      </c>
      <c r="AJ48">
        <v>0</v>
      </c>
      <c r="AK48">
        <v>67.655124000000001</v>
      </c>
      <c r="AL48">
        <v>47.642000000000003</v>
      </c>
      <c r="AM48">
        <v>0</v>
      </c>
      <c r="AN48">
        <v>1.1261890000000001</v>
      </c>
      <c r="AO48">
        <v>0</v>
      </c>
      <c r="AP48">
        <v>8.3264999999999993</v>
      </c>
      <c r="AQ48">
        <v>0</v>
      </c>
      <c r="AR48">
        <v>44.16</v>
      </c>
      <c r="AS48">
        <v>37.890518999999998</v>
      </c>
      <c r="AT48">
        <v>15.00135</v>
      </c>
      <c r="AU48">
        <v>0</v>
      </c>
      <c r="AV48">
        <v>49.529997999999999</v>
      </c>
      <c r="AW48">
        <v>0</v>
      </c>
      <c r="AX48">
        <v>0</v>
      </c>
      <c r="AY48">
        <v>8.3406509999999994</v>
      </c>
      <c r="AZ48">
        <v>3.747395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3192.9621729999994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77.578920999999994</v>
      </c>
      <c r="H49">
        <v>0</v>
      </c>
      <c r="I49">
        <v>0</v>
      </c>
      <c r="J49">
        <v>73.323684</v>
      </c>
      <c r="K49">
        <v>688.71594700000003</v>
      </c>
      <c r="L49">
        <v>422.44379900000001</v>
      </c>
      <c r="M49">
        <v>96.955943000000005</v>
      </c>
      <c r="N49">
        <v>124.384996</v>
      </c>
      <c r="O49">
        <v>130.58071699999999</v>
      </c>
      <c r="P49">
        <v>142.53983500000001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416.25</v>
      </c>
      <c r="V49">
        <v>20.801072000000001</v>
      </c>
      <c r="W49">
        <v>44.311</v>
      </c>
      <c r="X49">
        <v>98.868250000000003</v>
      </c>
      <c r="Y49">
        <v>0</v>
      </c>
      <c r="Z49">
        <v>13.041600000000001</v>
      </c>
      <c r="AA49">
        <v>28.09872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47.667878000000002</v>
      </c>
      <c r="AH49">
        <v>179.96245400000001</v>
      </c>
      <c r="AI49">
        <v>18.308964</v>
      </c>
      <c r="AJ49">
        <v>0</v>
      </c>
      <c r="AK49">
        <v>67.655124000000001</v>
      </c>
      <c r="AL49">
        <v>47.642000000000003</v>
      </c>
      <c r="AM49">
        <v>0</v>
      </c>
      <c r="AN49">
        <v>1.1261890000000001</v>
      </c>
      <c r="AO49">
        <v>0</v>
      </c>
      <c r="AP49">
        <v>12.169499999999999</v>
      </c>
      <c r="AQ49">
        <v>0</v>
      </c>
      <c r="AR49">
        <v>44.16</v>
      </c>
      <c r="AS49">
        <v>37.890518999999998</v>
      </c>
      <c r="AT49">
        <v>15.00135</v>
      </c>
      <c r="AU49">
        <v>0</v>
      </c>
      <c r="AV49">
        <v>49.529997999999999</v>
      </c>
      <c r="AW49">
        <v>0</v>
      </c>
      <c r="AX49">
        <v>0</v>
      </c>
      <c r="AY49">
        <v>8.3406509999999994</v>
      </c>
      <c r="AZ49">
        <v>3.747395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3196.8051729999993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77.578920999999994</v>
      </c>
      <c r="H50">
        <v>0</v>
      </c>
      <c r="I50">
        <v>0</v>
      </c>
      <c r="J50">
        <v>73.323684</v>
      </c>
      <c r="K50">
        <v>688.71594700000003</v>
      </c>
      <c r="L50">
        <v>422.44379900000001</v>
      </c>
      <c r="M50">
        <v>96.955943000000005</v>
      </c>
      <c r="N50">
        <v>124.384996</v>
      </c>
      <c r="O50">
        <v>130.58071699999999</v>
      </c>
      <c r="P50">
        <v>142.53983500000001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416.25</v>
      </c>
      <c r="V50">
        <v>20.801072000000001</v>
      </c>
      <c r="W50">
        <v>44.311</v>
      </c>
      <c r="X50">
        <v>98.868250000000003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47.667878000000002</v>
      </c>
      <c r="AH50">
        <v>179.96245400000001</v>
      </c>
      <c r="AI50">
        <v>18.308964</v>
      </c>
      <c r="AJ50">
        <v>0</v>
      </c>
      <c r="AK50">
        <v>67.655124000000001</v>
      </c>
      <c r="AL50">
        <v>47.642000000000003</v>
      </c>
      <c r="AM50">
        <v>0</v>
      </c>
      <c r="AN50">
        <v>1.1261890000000001</v>
      </c>
      <c r="AO50">
        <v>0</v>
      </c>
      <c r="AP50">
        <v>12.169499999999999</v>
      </c>
      <c r="AQ50">
        <v>0</v>
      </c>
      <c r="AR50">
        <v>36.432000000000002</v>
      </c>
      <c r="AS50">
        <v>37.890518999999998</v>
      </c>
      <c r="AT50">
        <v>15.00135</v>
      </c>
      <c r="AU50">
        <v>0</v>
      </c>
      <c r="AV50">
        <v>49.529997999999999</v>
      </c>
      <c r="AW50">
        <v>0</v>
      </c>
      <c r="AX50">
        <v>0</v>
      </c>
      <c r="AY50">
        <v>8.3406509999999994</v>
      </c>
      <c r="AZ50">
        <v>3.747395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3203.1265329999992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77.578920999999994</v>
      </c>
      <c r="H51">
        <v>0</v>
      </c>
      <c r="I51">
        <v>0</v>
      </c>
      <c r="J51">
        <v>73.323684</v>
      </c>
      <c r="K51">
        <v>688.71594700000003</v>
      </c>
      <c r="L51">
        <v>422.44379900000001</v>
      </c>
      <c r="M51">
        <v>96.955943000000005</v>
      </c>
      <c r="N51">
        <v>124.384996</v>
      </c>
      <c r="O51">
        <v>130.58071699999999</v>
      </c>
      <c r="P51">
        <v>142.53983500000001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416.25</v>
      </c>
      <c r="V51">
        <v>20.801072000000001</v>
      </c>
      <c r="W51">
        <v>44.311</v>
      </c>
      <c r="X51">
        <v>98.868250000000003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47.667878000000002</v>
      </c>
      <c r="AH51">
        <v>179.96245400000001</v>
      </c>
      <c r="AI51">
        <v>0</v>
      </c>
      <c r="AJ51">
        <v>0</v>
      </c>
      <c r="AK51">
        <v>67.655124000000001</v>
      </c>
      <c r="AL51">
        <v>47.642000000000003</v>
      </c>
      <c r="AM51">
        <v>0</v>
      </c>
      <c r="AN51">
        <v>1.1261890000000001</v>
      </c>
      <c r="AO51">
        <v>0</v>
      </c>
      <c r="AP51">
        <v>12.169499999999999</v>
      </c>
      <c r="AQ51">
        <v>0</v>
      </c>
      <c r="AR51">
        <v>36.432000000000002</v>
      </c>
      <c r="AS51">
        <v>37.890518999999998</v>
      </c>
      <c r="AT51">
        <v>15.00135</v>
      </c>
      <c r="AU51">
        <v>0</v>
      </c>
      <c r="AV51">
        <v>49.138972000000003</v>
      </c>
      <c r="AW51">
        <v>0</v>
      </c>
      <c r="AX51">
        <v>0</v>
      </c>
      <c r="AY51">
        <v>8.3406509999999994</v>
      </c>
      <c r="AZ51">
        <v>3.747395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3177.9057429999993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77.578920999999994</v>
      </c>
      <c r="H52">
        <v>0</v>
      </c>
      <c r="I52">
        <v>0</v>
      </c>
      <c r="J52">
        <v>73.323684</v>
      </c>
      <c r="K52">
        <v>688.71594700000003</v>
      </c>
      <c r="L52">
        <v>422.44379900000001</v>
      </c>
      <c r="M52">
        <v>96.955943000000005</v>
      </c>
      <c r="N52">
        <v>124.384996</v>
      </c>
      <c r="O52">
        <v>130.58071699999999</v>
      </c>
      <c r="P52">
        <v>142.53983500000001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416.25</v>
      </c>
      <c r="V52">
        <v>20.801072000000001</v>
      </c>
      <c r="W52">
        <v>44.311</v>
      </c>
      <c r="X52">
        <v>98.868250000000003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47.667878000000002</v>
      </c>
      <c r="AH52">
        <v>179.96245400000001</v>
      </c>
      <c r="AI52">
        <v>0</v>
      </c>
      <c r="AJ52">
        <v>0</v>
      </c>
      <c r="AK52">
        <v>67.655124000000001</v>
      </c>
      <c r="AL52">
        <v>47.642000000000003</v>
      </c>
      <c r="AM52">
        <v>0</v>
      </c>
      <c r="AN52">
        <v>1.1261890000000001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15.00135</v>
      </c>
      <c r="AU52">
        <v>0</v>
      </c>
      <c r="AV52">
        <v>49.138972000000003</v>
      </c>
      <c r="AW52">
        <v>0</v>
      </c>
      <c r="AX52">
        <v>0</v>
      </c>
      <c r="AY52">
        <v>8.3406509999999994</v>
      </c>
      <c r="AZ52">
        <v>3.747395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3177.9057429999993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77.578920999999994</v>
      </c>
      <c r="H53">
        <v>0</v>
      </c>
      <c r="I53">
        <v>0</v>
      </c>
      <c r="J53">
        <v>73.323684</v>
      </c>
      <c r="K53">
        <v>688.71594700000003</v>
      </c>
      <c r="L53">
        <v>422.44379900000001</v>
      </c>
      <c r="M53">
        <v>96.955943000000005</v>
      </c>
      <c r="N53">
        <v>124.384996</v>
      </c>
      <c r="O53">
        <v>130.58071699999999</v>
      </c>
      <c r="P53">
        <v>142.53983500000001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416.25</v>
      </c>
      <c r="V53">
        <v>20.801072000000001</v>
      </c>
      <c r="W53">
        <v>44.311</v>
      </c>
      <c r="X53">
        <v>98.868250000000003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47.667878000000002</v>
      </c>
      <c r="AH53">
        <v>179.96245400000001</v>
      </c>
      <c r="AI53">
        <v>0</v>
      </c>
      <c r="AJ53">
        <v>0</v>
      </c>
      <c r="AK53">
        <v>67.655124000000001</v>
      </c>
      <c r="AL53">
        <v>47.642000000000003</v>
      </c>
      <c r="AM53">
        <v>0</v>
      </c>
      <c r="AN53">
        <v>1.1261890000000001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15.00135</v>
      </c>
      <c r="AU53">
        <v>0</v>
      </c>
      <c r="AV53">
        <v>49.138972000000003</v>
      </c>
      <c r="AW53">
        <v>0</v>
      </c>
      <c r="AX53">
        <v>0</v>
      </c>
      <c r="AY53">
        <v>8.3406509999999994</v>
      </c>
      <c r="AZ53">
        <v>3.747395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3177.9057429999993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77.578920999999994</v>
      </c>
      <c r="H54">
        <v>0</v>
      </c>
      <c r="I54">
        <v>0</v>
      </c>
      <c r="J54">
        <v>73.323684</v>
      </c>
      <c r="K54">
        <v>688.71594700000003</v>
      </c>
      <c r="L54">
        <v>422.44379900000001</v>
      </c>
      <c r="M54">
        <v>96.955943000000005</v>
      </c>
      <c r="N54">
        <v>124.384996</v>
      </c>
      <c r="O54">
        <v>130.58071699999999</v>
      </c>
      <c r="P54">
        <v>142.53983500000001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416.25</v>
      </c>
      <c r="V54">
        <v>20.801072000000001</v>
      </c>
      <c r="W54">
        <v>44.311</v>
      </c>
      <c r="X54">
        <v>98.868250000000003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47.667878000000002</v>
      </c>
      <c r="AH54">
        <v>179.96245400000001</v>
      </c>
      <c r="AI54">
        <v>0</v>
      </c>
      <c r="AJ54">
        <v>0</v>
      </c>
      <c r="AK54">
        <v>67.655124000000001</v>
      </c>
      <c r="AL54">
        <v>47.642000000000003</v>
      </c>
      <c r="AM54">
        <v>0</v>
      </c>
      <c r="AN54">
        <v>1.1261890000000001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15.00135</v>
      </c>
      <c r="AU54">
        <v>0</v>
      </c>
      <c r="AV54">
        <v>49.138972000000003</v>
      </c>
      <c r="AW54">
        <v>0</v>
      </c>
      <c r="AX54">
        <v>0</v>
      </c>
      <c r="AY54">
        <v>8.3406509999999994</v>
      </c>
      <c r="AZ54">
        <v>3.747395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3177.9057429999993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77.578920999999994</v>
      </c>
      <c r="H55">
        <v>0</v>
      </c>
      <c r="I55">
        <v>0</v>
      </c>
      <c r="J55">
        <v>73.323684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142.53983500000001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416.25</v>
      </c>
      <c r="V55">
        <v>20.801072000000001</v>
      </c>
      <c r="W55">
        <v>44.311</v>
      </c>
      <c r="X55">
        <v>98.868250000000003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32.652102999999997</v>
      </c>
      <c r="AE55">
        <v>59.175403000000003</v>
      </c>
      <c r="AF55">
        <v>0</v>
      </c>
      <c r="AG55">
        <v>47.667878000000002</v>
      </c>
      <c r="AH55">
        <v>179.96245400000001</v>
      </c>
      <c r="AI55">
        <v>0</v>
      </c>
      <c r="AJ55">
        <v>0</v>
      </c>
      <c r="AK55">
        <v>67.655124000000001</v>
      </c>
      <c r="AL55">
        <v>79.376220000000004</v>
      </c>
      <c r="AM55">
        <v>0</v>
      </c>
      <c r="AN55">
        <v>1.1261890000000001</v>
      </c>
      <c r="AO55">
        <v>0</v>
      </c>
      <c r="AP55">
        <v>12.169499999999999</v>
      </c>
      <c r="AQ55">
        <v>0</v>
      </c>
      <c r="AR55">
        <v>44.16</v>
      </c>
      <c r="AS55">
        <v>37.890518999999998</v>
      </c>
      <c r="AT55">
        <v>15.00135</v>
      </c>
      <c r="AU55">
        <v>0</v>
      </c>
      <c r="AV55">
        <v>49.138972000000003</v>
      </c>
      <c r="AW55">
        <v>0</v>
      </c>
      <c r="AX55">
        <v>0</v>
      </c>
      <c r="AY55">
        <v>8.3406509999999994</v>
      </c>
      <c r="AZ55">
        <v>3.747395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3217.4679630000001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77.578920999999994</v>
      </c>
      <c r="H56">
        <v>0</v>
      </c>
      <c r="I56">
        <v>0</v>
      </c>
      <c r="J56">
        <v>73.323684</v>
      </c>
      <c r="K56">
        <v>688.71594700000003</v>
      </c>
      <c r="L56">
        <v>422.44379900000001</v>
      </c>
      <c r="M56">
        <v>96.955943000000005</v>
      </c>
      <c r="N56">
        <v>124.384996</v>
      </c>
      <c r="O56">
        <v>130.58071699999999</v>
      </c>
      <c r="P56">
        <v>142.53983500000001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416.25</v>
      </c>
      <c r="V56">
        <v>20.801072000000001</v>
      </c>
      <c r="W56">
        <v>44.311</v>
      </c>
      <c r="X56">
        <v>98.868250000000003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32.652102999999997</v>
      </c>
      <c r="AE56">
        <v>59.175403000000003</v>
      </c>
      <c r="AF56">
        <v>0</v>
      </c>
      <c r="AG56">
        <v>47.667878000000002</v>
      </c>
      <c r="AH56">
        <v>179.96245400000001</v>
      </c>
      <c r="AI56">
        <v>0</v>
      </c>
      <c r="AJ56">
        <v>0</v>
      </c>
      <c r="AK56">
        <v>67.655124000000001</v>
      </c>
      <c r="AL56">
        <v>79.376220000000004</v>
      </c>
      <c r="AM56">
        <v>0</v>
      </c>
      <c r="AN56">
        <v>1.1261890000000001</v>
      </c>
      <c r="AO56">
        <v>0</v>
      </c>
      <c r="AP56">
        <v>12.169499999999999</v>
      </c>
      <c r="AQ56">
        <v>0</v>
      </c>
      <c r="AR56">
        <v>44.16</v>
      </c>
      <c r="AS56">
        <v>37.890518999999998</v>
      </c>
      <c r="AT56">
        <v>15.00135</v>
      </c>
      <c r="AU56">
        <v>0</v>
      </c>
      <c r="AV56">
        <v>49.138972000000003</v>
      </c>
      <c r="AW56">
        <v>0</v>
      </c>
      <c r="AX56">
        <v>0</v>
      </c>
      <c r="AY56">
        <v>8.3406509999999994</v>
      </c>
      <c r="AZ56">
        <v>3.747395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3217.3679629999997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77.578920999999994</v>
      </c>
      <c r="H57">
        <v>0</v>
      </c>
      <c r="I57">
        <v>0</v>
      </c>
      <c r="J57">
        <v>73.323684</v>
      </c>
      <c r="K57">
        <v>688.71594700000003</v>
      </c>
      <c r="L57">
        <v>422.44379900000001</v>
      </c>
      <c r="M57">
        <v>96.955943000000005</v>
      </c>
      <c r="N57">
        <v>124.384996</v>
      </c>
      <c r="O57">
        <v>130.58071699999999</v>
      </c>
      <c r="P57">
        <v>142.53983500000001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416.25</v>
      </c>
      <c r="V57">
        <v>20.801072000000001</v>
      </c>
      <c r="W57">
        <v>44.311</v>
      </c>
      <c r="X57">
        <v>97.768249999999995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32.652102999999997</v>
      </c>
      <c r="AE57">
        <v>59.175403000000003</v>
      </c>
      <c r="AF57">
        <v>0</v>
      </c>
      <c r="AG57">
        <v>47.667878000000002</v>
      </c>
      <c r="AH57">
        <v>179.96245400000001</v>
      </c>
      <c r="AI57">
        <v>0</v>
      </c>
      <c r="AJ57">
        <v>0</v>
      </c>
      <c r="AK57">
        <v>67.655124000000001</v>
      </c>
      <c r="AL57">
        <v>79.376220000000004</v>
      </c>
      <c r="AM57">
        <v>0</v>
      </c>
      <c r="AN57">
        <v>1.1261890000000001</v>
      </c>
      <c r="AO57">
        <v>0</v>
      </c>
      <c r="AP57">
        <v>12.169499999999999</v>
      </c>
      <c r="AQ57">
        <v>0</v>
      </c>
      <c r="AR57">
        <v>36.432000000000002</v>
      </c>
      <c r="AS57">
        <v>37.890518999999998</v>
      </c>
      <c r="AT57">
        <v>15.00135</v>
      </c>
      <c r="AU57">
        <v>0</v>
      </c>
      <c r="AV57">
        <v>49.138972000000003</v>
      </c>
      <c r="AW57">
        <v>0</v>
      </c>
      <c r="AX57">
        <v>0</v>
      </c>
      <c r="AY57">
        <v>8.3406509999999994</v>
      </c>
      <c r="AZ57">
        <v>4.6374019999999998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3209.4299699999997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77.578920999999994</v>
      </c>
      <c r="H58">
        <v>0</v>
      </c>
      <c r="I58">
        <v>0</v>
      </c>
      <c r="J58">
        <v>73.323684</v>
      </c>
      <c r="K58">
        <v>688.71594700000003</v>
      </c>
      <c r="L58">
        <v>422.44379900000001</v>
      </c>
      <c r="M58">
        <v>96.955943000000005</v>
      </c>
      <c r="N58">
        <v>124.384996</v>
      </c>
      <c r="O58">
        <v>130.58071699999999</v>
      </c>
      <c r="P58">
        <v>142.53983500000001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416.25</v>
      </c>
      <c r="V58">
        <v>20.801072000000001</v>
      </c>
      <c r="W58">
        <v>44.311</v>
      </c>
      <c r="X58">
        <v>97.768249999999995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32.652102999999997</v>
      </c>
      <c r="AE58">
        <v>59.175403000000003</v>
      </c>
      <c r="AF58">
        <v>0</v>
      </c>
      <c r="AG58">
        <v>47.667878000000002</v>
      </c>
      <c r="AH58">
        <v>179.96245400000001</v>
      </c>
      <c r="AI58">
        <v>0</v>
      </c>
      <c r="AJ58">
        <v>0</v>
      </c>
      <c r="AK58">
        <v>67.655124000000001</v>
      </c>
      <c r="AL58">
        <v>79.376220000000004</v>
      </c>
      <c r="AM58">
        <v>0</v>
      </c>
      <c r="AN58">
        <v>1.1261890000000001</v>
      </c>
      <c r="AO58">
        <v>0</v>
      </c>
      <c r="AP58">
        <v>12.169499999999999</v>
      </c>
      <c r="AQ58">
        <v>0</v>
      </c>
      <c r="AR58">
        <v>36.432000000000002</v>
      </c>
      <c r="AS58">
        <v>37.890518999999998</v>
      </c>
      <c r="AT58">
        <v>15.00135</v>
      </c>
      <c r="AU58">
        <v>0</v>
      </c>
      <c r="AV58">
        <v>49.138972000000003</v>
      </c>
      <c r="AW58">
        <v>0</v>
      </c>
      <c r="AX58">
        <v>0</v>
      </c>
      <c r="AY58">
        <v>8.3406509999999994</v>
      </c>
      <c r="AZ58">
        <v>4.6374019999999998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3209.4299699999997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77.578920999999994</v>
      </c>
      <c r="H59">
        <v>0</v>
      </c>
      <c r="I59">
        <v>0</v>
      </c>
      <c r="J59">
        <v>73.323684</v>
      </c>
      <c r="K59">
        <v>688.71594700000003</v>
      </c>
      <c r="L59">
        <v>422.44379900000001</v>
      </c>
      <c r="M59">
        <v>96.955943000000005</v>
      </c>
      <c r="N59">
        <v>124.384996</v>
      </c>
      <c r="O59">
        <v>130.58071699999999</v>
      </c>
      <c r="P59">
        <v>142.53983500000001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416.25</v>
      </c>
      <c r="V59">
        <v>20.801072000000001</v>
      </c>
      <c r="W59">
        <v>44.311</v>
      </c>
      <c r="X59">
        <v>97.768249999999995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32.652102999999997</v>
      </c>
      <c r="AE59">
        <v>59.175403000000003</v>
      </c>
      <c r="AF59">
        <v>0</v>
      </c>
      <c r="AG59">
        <v>47.667878000000002</v>
      </c>
      <c r="AH59">
        <v>179.96245400000001</v>
      </c>
      <c r="AI59">
        <v>0</v>
      </c>
      <c r="AJ59">
        <v>0</v>
      </c>
      <c r="AK59">
        <v>67.655124000000001</v>
      </c>
      <c r="AL59">
        <v>83.664000000000001</v>
      </c>
      <c r="AM59">
        <v>0</v>
      </c>
      <c r="AN59">
        <v>1.1261890000000001</v>
      </c>
      <c r="AO59">
        <v>0</v>
      </c>
      <c r="AP59">
        <v>10.247999999999999</v>
      </c>
      <c r="AQ59">
        <v>0</v>
      </c>
      <c r="AR59">
        <v>36.432000000000002</v>
      </c>
      <c r="AS59">
        <v>37.890518999999998</v>
      </c>
      <c r="AT59">
        <v>15.00135</v>
      </c>
      <c r="AU59">
        <v>0</v>
      </c>
      <c r="AV59">
        <v>49.138972000000003</v>
      </c>
      <c r="AW59">
        <v>0</v>
      </c>
      <c r="AX59">
        <v>0</v>
      </c>
      <c r="AY59">
        <v>8.3406509999999994</v>
      </c>
      <c r="AZ59">
        <v>6.8155749999999999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3213.9744230000001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77.578920999999994</v>
      </c>
      <c r="H60">
        <v>0</v>
      </c>
      <c r="I60">
        <v>0</v>
      </c>
      <c r="J60">
        <v>73.323684</v>
      </c>
      <c r="K60">
        <v>688.71594700000003</v>
      </c>
      <c r="L60">
        <v>422.44379900000001</v>
      </c>
      <c r="M60">
        <v>96.955943000000005</v>
      </c>
      <c r="N60">
        <v>124.384996</v>
      </c>
      <c r="O60">
        <v>130.58071699999999</v>
      </c>
      <c r="P60">
        <v>142.53983500000001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416.25</v>
      </c>
      <c r="V60">
        <v>20.801072000000001</v>
      </c>
      <c r="W60">
        <v>44.311</v>
      </c>
      <c r="X60">
        <v>97.768249999999995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32.652102999999997</v>
      </c>
      <c r="AE60">
        <v>59.175403000000003</v>
      </c>
      <c r="AF60">
        <v>0</v>
      </c>
      <c r="AG60">
        <v>47.667878000000002</v>
      </c>
      <c r="AH60">
        <v>179.96245400000001</v>
      </c>
      <c r="AI60">
        <v>0</v>
      </c>
      <c r="AJ60">
        <v>0</v>
      </c>
      <c r="AK60">
        <v>67.655124000000001</v>
      </c>
      <c r="AL60">
        <v>83.664000000000001</v>
      </c>
      <c r="AM60">
        <v>0</v>
      </c>
      <c r="AN60">
        <v>1.1261890000000001</v>
      </c>
      <c r="AO60">
        <v>0</v>
      </c>
      <c r="AP60">
        <v>10.247999999999999</v>
      </c>
      <c r="AQ60">
        <v>0</v>
      </c>
      <c r="AR60">
        <v>36.432000000000002</v>
      </c>
      <c r="AS60">
        <v>37.890518999999998</v>
      </c>
      <c r="AT60">
        <v>15.00135</v>
      </c>
      <c r="AU60">
        <v>0</v>
      </c>
      <c r="AV60">
        <v>49.138972000000003</v>
      </c>
      <c r="AW60">
        <v>0</v>
      </c>
      <c r="AX60">
        <v>0</v>
      </c>
      <c r="AY60">
        <v>8.3406509999999994</v>
      </c>
      <c r="AZ60">
        <v>6.9561019999999996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3214.1149500000001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73.323684</v>
      </c>
      <c r="K61">
        <v>688.71594700000003</v>
      </c>
      <c r="L61">
        <v>422.44379900000001</v>
      </c>
      <c r="M61">
        <v>96.955943000000005</v>
      </c>
      <c r="N61">
        <v>124.384996</v>
      </c>
      <c r="O61">
        <v>130.58071699999999</v>
      </c>
      <c r="P61">
        <v>142.53983500000001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416.25</v>
      </c>
      <c r="V61">
        <v>20.801072000000001</v>
      </c>
      <c r="W61">
        <v>44.311</v>
      </c>
      <c r="X61">
        <v>97.768249999999995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32.652102999999997</v>
      </c>
      <c r="AE61">
        <v>59.175403000000003</v>
      </c>
      <c r="AF61">
        <v>0</v>
      </c>
      <c r="AG61">
        <v>47.667878000000002</v>
      </c>
      <c r="AH61">
        <v>179.96245400000001</v>
      </c>
      <c r="AI61">
        <v>0</v>
      </c>
      <c r="AJ61">
        <v>0</v>
      </c>
      <c r="AK61">
        <v>67.655124000000001</v>
      </c>
      <c r="AL61">
        <v>83.664000000000001</v>
      </c>
      <c r="AM61">
        <v>0</v>
      </c>
      <c r="AN61">
        <v>1.1261890000000001</v>
      </c>
      <c r="AO61">
        <v>0</v>
      </c>
      <c r="AP61">
        <v>9.6074999999999999</v>
      </c>
      <c r="AQ61">
        <v>0</v>
      </c>
      <c r="AR61">
        <v>36.432000000000002</v>
      </c>
      <c r="AS61">
        <v>37.890518999999998</v>
      </c>
      <c r="AT61">
        <v>15.00135</v>
      </c>
      <c r="AU61">
        <v>0</v>
      </c>
      <c r="AV61">
        <v>48.878287999999998</v>
      </c>
      <c r="AW61">
        <v>0</v>
      </c>
      <c r="AX61">
        <v>0</v>
      </c>
      <c r="AY61">
        <v>8.3406509999999994</v>
      </c>
      <c r="AZ61">
        <v>6.9561019999999996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3213.2137650000004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77.578919999999997</v>
      </c>
      <c r="H62">
        <v>0</v>
      </c>
      <c r="I62">
        <v>0</v>
      </c>
      <c r="J62">
        <v>73.323684</v>
      </c>
      <c r="K62">
        <v>688.71594700000003</v>
      </c>
      <c r="L62">
        <v>422.44379900000001</v>
      </c>
      <c r="M62">
        <v>96.955943000000005</v>
      </c>
      <c r="N62">
        <v>124.384996</v>
      </c>
      <c r="O62">
        <v>130.58071699999999</v>
      </c>
      <c r="P62">
        <v>142.53983500000001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416.25</v>
      </c>
      <c r="V62">
        <v>20.801072000000001</v>
      </c>
      <c r="W62">
        <v>44.311</v>
      </c>
      <c r="X62">
        <v>97.768249999999995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32.652102999999997</v>
      </c>
      <c r="AE62">
        <v>59.175403000000003</v>
      </c>
      <c r="AF62">
        <v>0</v>
      </c>
      <c r="AG62">
        <v>47.667878000000002</v>
      </c>
      <c r="AH62">
        <v>179.96245400000001</v>
      </c>
      <c r="AI62">
        <v>0</v>
      </c>
      <c r="AJ62">
        <v>0</v>
      </c>
      <c r="AK62">
        <v>67.655124000000001</v>
      </c>
      <c r="AL62">
        <v>83.664000000000001</v>
      </c>
      <c r="AM62">
        <v>0</v>
      </c>
      <c r="AN62">
        <v>1.1261890000000001</v>
      </c>
      <c r="AO62">
        <v>0</v>
      </c>
      <c r="AP62">
        <v>9.6074999999999999</v>
      </c>
      <c r="AQ62">
        <v>0</v>
      </c>
      <c r="AR62">
        <v>36.432000000000002</v>
      </c>
      <c r="AS62">
        <v>37.890518999999998</v>
      </c>
      <c r="AT62">
        <v>15.00135</v>
      </c>
      <c r="AU62">
        <v>0</v>
      </c>
      <c r="AV62">
        <v>48.878287999999998</v>
      </c>
      <c r="AW62">
        <v>0</v>
      </c>
      <c r="AX62">
        <v>0</v>
      </c>
      <c r="AY62">
        <v>8.3406509999999994</v>
      </c>
      <c r="AZ62">
        <v>6.9561019999999996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3213.2137650000004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77.578919999999997</v>
      </c>
      <c r="H63">
        <v>0</v>
      </c>
      <c r="I63">
        <v>0</v>
      </c>
      <c r="J63">
        <v>71.965838000000005</v>
      </c>
      <c r="K63">
        <v>677.73594700000001</v>
      </c>
      <c r="L63">
        <v>422.44379900000001</v>
      </c>
      <c r="M63">
        <v>96.955943000000005</v>
      </c>
      <c r="N63">
        <v>124.384996</v>
      </c>
      <c r="O63">
        <v>130.58071699999999</v>
      </c>
      <c r="P63">
        <v>142.53983500000001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416.25</v>
      </c>
      <c r="V63">
        <v>20.801072000000001</v>
      </c>
      <c r="W63">
        <v>44.311</v>
      </c>
      <c r="X63">
        <v>97.768249999999995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47.667878000000002</v>
      </c>
      <c r="AH63">
        <v>179.96245400000001</v>
      </c>
      <c r="AI63">
        <v>0</v>
      </c>
      <c r="AJ63">
        <v>0</v>
      </c>
      <c r="AK63">
        <v>67.655124000000001</v>
      </c>
      <c r="AL63">
        <v>83.664000000000001</v>
      </c>
      <c r="AM63">
        <v>0</v>
      </c>
      <c r="AN63">
        <v>1.1261890000000001</v>
      </c>
      <c r="AO63">
        <v>0</v>
      </c>
      <c r="AP63">
        <v>5.7645</v>
      </c>
      <c r="AQ63">
        <v>0</v>
      </c>
      <c r="AR63">
        <v>36.432000000000002</v>
      </c>
      <c r="AS63">
        <v>37.890518999999998</v>
      </c>
      <c r="AT63">
        <v>15.00135</v>
      </c>
      <c r="AU63">
        <v>0</v>
      </c>
      <c r="AV63">
        <v>48.878287999999998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3199.3516199999999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77.578919999999997</v>
      </c>
      <c r="H64">
        <v>0</v>
      </c>
      <c r="I64">
        <v>0</v>
      </c>
      <c r="J64">
        <v>71.965838000000005</v>
      </c>
      <c r="K64">
        <v>356.91594700000002</v>
      </c>
      <c r="L64">
        <v>404.10379899999998</v>
      </c>
      <c r="M64">
        <v>96.955943000000005</v>
      </c>
      <c r="N64">
        <v>124.384996</v>
      </c>
      <c r="O64">
        <v>130.58071699999999</v>
      </c>
      <c r="P64">
        <v>142.53983500000001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416.25</v>
      </c>
      <c r="V64">
        <v>20.801072000000001</v>
      </c>
      <c r="W64">
        <v>44.311</v>
      </c>
      <c r="X64">
        <v>97.768249999999995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47.667878000000002</v>
      </c>
      <c r="AH64">
        <v>179.96245400000001</v>
      </c>
      <c r="AI64">
        <v>0</v>
      </c>
      <c r="AJ64">
        <v>0</v>
      </c>
      <c r="AK64">
        <v>67.655124000000001</v>
      </c>
      <c r="AL64">
        <v>83.664000000000001</v>
      </c>
      <c r="AM64">
        <v>0</v>
      </c>
      <c r="AN64">
        <v>1.1261890000000001</v>
      </c>
      <c r="AO64">
        <v>0</v>
      </c>
      <c r="AP64">
        <v>5.7645</v>
      </c>
      <c r="AQ64">
        <v>0</v>
      </c>
      <c r="AR64">
        <v>36.432000000000002</v>
      </c>
      <c r="AS64">
        <v>37.890518999999998</v>
      </c>
      <c r="AT64">
        <v>15.00135</v>
      </c>
      <c r="AU64">
        <v>0</v>
      </c>
      <c r="AV64">
        <v>48.878287999999998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2860.1916199999996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77.578919999999997</v>
      </c>
      <c r="H65">
        <v>0</v>
      </c>
      <c r="I65">
        <v>0</v>
      </c>
      <c r="J65">
        <v>71.965838000000005</v>
      </c>
      <c r="K65">
        <v>366.91594700000002</v>
      </c>
      <c r="L65">
        <v>314.24379900000002</v>
      </c>
      <c r="M65">
        <v>96.955943000000005</v>
      </c>
      <c r="N65">
        <v>124.384996</v>
      </c>
      <c r="O65">
        <v>130.58071699999999</v>
      </c>
      <c r="P65">
        <v>142.53983500000001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416.25</v>
      </c>
      <c r="V65">
        <v>20.801072000000001</v>
      </c>
      <c r="W65">
        <v>44.311</v>
      </c>
      <c r="X65">
        <v>97.768249999999995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47.667878000000002</v>
      </c>
      <c r="AH65">
        <v>179.96245400000001</v>
      </c>
      <c r="AI65">
        <v>0</v>
      </c>
      <c r="AJ65">
        <v>0</v>
      </c>
      <c r="AK65">
        <v>67.655124000000001</v>
      </c>
      <c r="AL65">
        <v>83.664000000000001</v>
      </c>
      <c r="AM65">
        <v>0</v>
      </c>
      <c r="AN65">
        <v>1.1261890000000001</v>
      </c>
      <c r="AO65">
        <v>0</v>
      </c>
      <c r="AP65">
        <v>5.7645</v>
      </c>
      <c r="AQ65">
        <v>0</v>
      </c>
      <c r="AR65">
        <v>36.432000000000002</v>
      </c>
      <c r="AS65">
        <v>37.890518999999998</v>
      </c>
      <c r="AT65">
        <v>15.00135</v>
      </c>
      <c r="AU65">
        <v>0</v>
      </c>
      <c r="AV65">
        <v>48.878287999999998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2780.3316199999999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77.578919999999997</v>
      </c>
      <c r="H66">
        <v>0</v>
      </c>
      <c r="I66">
        <v>0</v>
      </c>
      <c r="J66">
        <v>71.965838000000005</v>
      </c>
      <c r="K66">
        <v>371.91594700000002</v>
      </c>
      <c r="L66">
        <v>347.44379900000001</v>
      </c>
      <c r="M66">
        <v>96.955943000000005</v>
      </c>
      <c r="N66">
        <v>124.384996</v>
      </c>
      <c r="O66">
        <v>130.58071699999999</v>
      </c>
      <c r="P66">
        <v>142.53983500000001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416.25</v>
      </c>
      <c r="V66">
        <v>20.801072000000001</v>
      </c>
      <c r="W66">
        <v>44.311</v>
      </c>
      <c r="X66">
        <v>97.768249999999995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47.667878000000002</v>
      </c>
      <c r="AH66">
        <v>179.96245400000001</v>
      </c>
      <c r="AI66">
        <v>0</v>
      </c>
      <c r="AJ66">
        <v>0</v>
      </c>
      <c r="AK66">
        <v>67.655124000000001</v>
      </c>
      <c r="AL66">
        <v>83.664000000000001</v>
      </c>
      <c r="AM66">
        <v>0</v>
      </c>
      <c r="AN66">
        <v>1.1261890000000001</v>
      </c>
      <c r="AO66">
        <v>0</v>
      </c>
      <c r="AP66">
        <v>9.6074999999999999</v>
      </c>
      <c r="AQ66">
        <v>0</v>
      </c>
      <c r="AR66">
        <v>36.432000000000002</v>
      </c>
      <c r="AS66">
        <v>37.890518999999998</v>
      </c>
      <c r="AT66">
        <v>15.00135</v>
      </c>
      <c r="AU66">
        <v>0</v>
      </c>
      <c r="AV66">
        <v>48.878287999999998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2822.3746199999996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77.578919999999997</v>
      </c>
      <c r="H67">
        <v>0</v>
      </c>
      <c r="I67">
        <v>0</v>
      </c>
      <c r="J67">
        <v>71.965838000000005</v>
      </c>
      <c r="K67">
        <v>688.71594700000003</v>
      </c>
      <c r="L67">
        <v>422.44379900000001</v>
      </c>
      <c r="M67">
        <v>96.955943000000005</v>
      </c>
      <c r="N67">
        <v>124.384996</v>
      </c>
      <c r="O67">
        <v>130.58071699999999</v>
      </c>
      <c r="P67">
        <v>142.53983500000001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416.25</v>
      </c>
      <c r="V67">
        <v>20.801072000000001</v>
      </c>
      <c r="W67">
        <v>44.311</v>
      </c>
      <c r="X67">
        <v>97.768249999999995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47.667878000000002</v>
      </c>
      <c r="AH67">
        <v>179.96245400000001</v>
      </c>
      <c r="AI67">
        <v>3.0514939999999999</v>
      </c>
      <c r="AJ67">
        <v>0</v>
      </c>
      <c r="AK67">
        <v>67.655124000000001</v>
      </c>
      <c r="AL67">
        <v>77.853999999999999</v>
      </c>
      <c r="AM67">
        <v>0</v>
      </c>
      <c r="AN67">
        <v>1.1261890000000001</v>
      </c>
      <c r="AO67">
        <v>0</v>
      </c>
      <c r="AP67">
        <v>10.247999999999999</v>
      </c>
      <c r="AQ67">
        <v>0</v>
      </c>
      <c r="AR67">
        <v>36.432000000000002</v>
      </c>
      <c r="AS67">
        <v>37.890518999999998</v>
      </c>
      <c r="AT67">
        <v>15.00135</v>
      </c>
      <c r="AU67">
        <v>0</v>
      </c>
      <c r="AV67">
        <v>48.878287999999998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3212.0566139999992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77.578919999999997</v>
      </c>
      <c r="H68">
        <v>0</v>
      </c>
      <c r="I68">
        <v>0</v>
      </c>
      <c r="J68">
        <v>71.965838000000005</v>
      </c>
      <c r="K68">
        <v>688.71594700000003</v>
      </c>
      <c r="L68">
        <v>422.44379900000001</v>
      </c>
      <c r="M68">
        <v>96.955943000000005</v>
      </c>
      <c r="N68">
        <v>124.384996</v>
      </c>
      <c r="O68">
        <v>130.58071699999999</v>
      </c>
      <c r="P68">
        <v>142.53983500000001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416.25</v>
      </c>
      <c r="V68">
        <v>20.801072000000001</v>
      </c>
      <c r="W68">
        <v>44.311</v>
      </c>
      <c r="X68">
        <v>97.768249999999995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47.667878000000002</v>
      </c>
      <c r="AH68">
        <v>179.96245400000001</v>
      </c>
      <c r="AI68">
        <v>18.308964</v>
      </c>
      <c r="AJ68">
        <v>0</v>
      </c>
      <c r="AK68">
        <v>67.655124000000001</v>
      </c>
      <c r="AL68">
        <v>77.853999999999999</v>
      </c>
      <c r="AM68">
        <v>0</v>
      </c>
      <c r="AN68">
        <v>1.1261890000000001</v>
      </c>
      <c r="AO68">
        <v>0</v>
      </c>
      <c r="AP68">
        <v>10.247999999999999</v>
      </c>
      <c r="AQ68">
        <v>0</v>
      </c>
      <c r="AR68">
        <v>36.432000000000002</v>
      </c>
      <c r="AS68">
        <v>37.890518999999998</v>
      </c>
      <c r="AT68">
        <v>15.00135</v>
      </c>
      <c r="AU68">
        <v>0</v>
      </c>
      <c r="AV68">
        <v>48.878287999999998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3227.3140839999992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77.578919999999997</v>
      </c>
      <c r="H69">
        <v>0</v>
      </c>
      <c r="I69">
        <v>0</v>
      </c>
      <c r="J69">
        <v>71.965838000000005</v>
      </c>
      <c r="K69">
        <v>688.71594700000003</v>
      </c>
      <c r="L69">
        <v>422.44379900000001</v>
      </c>
      <c r="M69">
        <v>96.955943000000005</v>
      </c>
      <c r="N69">
        <v>124.384996</v>
      </c>
      <c r="O69">
        <v>130.58071699999999</v>
      </c>
      <c r="P69">
        <v>142.53983500000001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416.25</v>
      </c>
      <c r="V69">
        <v>20.801072000000001</v>
      </c>
      <c r="W69">
        <v>44.311</v>
      </c>
      <c r="X69">
        <v>97.768249999999995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47.667878000000002</v>
      </c>
      <c r="AH69">
        <v>179.96245400000001</v>
      </c>
      <c r="AI69">
        <v>18.308964</v>
      </c>
      <c r="AJ69">
        <v>0</v>
      </c>
      <c r="AK69">
        <v>67.655124000000001</v>
      </c>
      <c r="AL69">
        <v>77.853999999999999</v>
      </c>
      <c r="AM69">
        <v>0</v>
      </c>
      <c r="AN69">
        <v>1.1261890000000001</v>
      </c>
      <c r="AO69">
        <v>0</v>
      </c>
      <c r="AP69">
        <v>10.247999999999999</v>
      </c>
      <c r="AQ69">
        <v>0</v>
      </c>
      <c r="AR69">
        <v>36.432000000000002</v>
      </c>
      <c r="AS69">
        <v>37.890518999999998</v>
      </c>
      <c r="AT69">
        <v>15.00135</v>
      </c>
      <c r="AU69">
        <v>0</v>
      </c>
      <c r="AV69">
        <v>48.878287999999998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3227.3140839999992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77.578919999999997</v>
      </c>
      <c r="H70">
        <v>0</v>
      </c>
      <c r="I70">
        <v>0</v>
      </c>
      <c r="J70">
        <v>71.965838000000005</v>
      </c>
      <c r="K70">
        <v>688.71594700000003</v>
      </c>
      <c r="L70">
        <v>422.44379900000001</v>
      </c>
      <c r="M70">
        <v>96.955943000000005</v>
      </c>
      <c r="N70">
        <v>124.384996</v>
      </c>
      <c r="O70">
        <v>130.58071699999999</v>
      </c>
      <c r="P70">
        <v>142.53983500000001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416.25</v>
      </c>
      <c r="V70">
        <v>20.801072000000001</v>
      </c>
      <c r="W70">
        <v>44.311</v>
      </c>
      <c r="X70">
        <v>97.768249999999995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47.667878000000002</v>
      </c>
      <c r="AH70">
        <v>179.96245400000001</v>
      </c>
      <c r="AI70">
        <v>18.308964</v>
      </c>
      <c r="AJ70">
        <v>0</v>
      </c>
      <c r="AK70">
        <v>67.655124000000001</v>
      </c>
      <c r="AL70">
        <v>77.853999999999999</v>
      </c>
      <c r="AM70">
        <v>0</v>
      </c>
      <c r="AN70">
        <v>1.1261890000000001</v>
      </c>
      <c r="AO70">
        <v>0</v>
      </c>
      <c r="AP70">
        <v>10.247999999999999</v>
      </c>
      <c r="AQ70">
        <v>0</v>
      </c>
      <c r="AR70">
        <v>36.432000000000002</v>
      </c>
      <c r="AS70">
        <v>37.890518999999998</v>
      </c>
      <c r="AT70">
        <v>15.00135</v>
      </c>
      <c r="AU70">
        <v>0</v>
      </c>
      <c r="AV70">
        <v>48.617603000000003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3227.0533989999994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77.578919999999997</v>
      </c>
      <c r="H71">
        <v>0</v>
      </c>
      <c r="I71">
        <v>0</v>
      </c>
      <c r="J71">
        <v>71.965838000000005</v>
      </c>
      <c r="K71">
        <v>688.71594700000003</v>
      </c>
      <c r="L71">
        <v>422.44379900000001</v>
      </c>
      <c r="M71">
        <v>96.955943000000005</v>
      </c>
      <c r="N71">
        <v>124.384996</v>
      </c>
      <c r="O71">
        <v>130.58071699999999</v>
      </c>
      <c r="P71">
        <v>142.53983500000001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416.25</v>
      </c>
      <c r="V71">
        <v>20.801072000000001</v>
      </c>
      <c r="W71">
        <v>44.311</v>
      </c>
      <c r="X71">
        <v>97.768249999999995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47.667878000000002</v>
      </c>
      <c r="AH71">
        <v>179.96245400000001</v>
      </c>
      <c r="AI71">
        <v>18.308964</v>
      </c>
      <c r="AJ71">
        <v>0</v>
      </c>
      <c r="AK71">
        <v>67.655124000000001</v>
      </c>
      <c r="AL71">
        <v>77.853999999999999</v>
      </c>
      <c r="AM71">
        <v>0</v>
      </c>
      <c r="AN71">
        <v>1.1261890000000001</v>
      </c>
      <c r="AO71">
        <v>0</v>
      </c>
      <c r="AP71">
        <v>8.3264999999999993</v>
      </c>
      <c r="AQ71">
        <v>0</v>
      </c>
      <c r="AR71">
        <v>36.432000000000002</v>
      </c>
      <c r="AS71">
        <v>37.890518999999998</v>
      </c>
      <c r="AT71">
        <v>15.00135</v>
      </c>
      <c r="AU71">
        <v>0</v>
      </c>
      <c r="AV71">
        <v>48.617603000000003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3214.1975049999996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77.578920999999994</v>
      </c>
      <c r="H72">
        <v>0</v>
      </c>
      <c r="I72">
        <v>0</v>
      </c>
      <c r="J72">
        <v>71.965838000000005</v>
      </c>
      <c r="K72">
        <v>688.71594700000003</v>
      </c>
      <c r="L72">
        <v>422.44379900000001</v>
      </c>
      <c r="M72">
        <v>96.955943000000005</v>
      </c>
      <c r="N72">
        <v>124.384996</v>
      </c>
      <c r="O72">
        <v>130.58071699999999</v>
      </c>
      <c r="P72">
        <v>142.53983500000001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416.25</v>
      </c>
      <c r="V72">
        <v>20.801072000000001</v>
      </c>
      <c r="W72">
        <v>44.311</v>
      </c>
      <c r="X72">
        <v>97.768249999999995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47.667878000000002</v>
      </c>
      <c r="AH72">
        <v>179.96245400000001</v>
      </c>
      <c r="AI72">
        <v>18.308964</v>
      </c>
      <c r="AJ72">
        <v>0</v>
      </c>
      <c r="AK72">
        <v>67.655124000000001</v>
      </c>
      <c r="AL72">
        <v>77.853999999999999</v>
      </c>
      <c r="AM72">
        <v>0</v>
      </c>
      <c r="AN72">
        <v>1.1261890000000001</v>
      </c>
      <c r="AO72">
        <v>0</v>
      </c>
      <c r="AP72">
        <v>8.3264999999999993</v>
      </c>
      <c r="AQ72">
        <v>0</v>
      </c>
      <c r="AR72">
        <v>36.432000000000002</v>
      </c>
      <c r="AS72">
        <v>37.890518999999998</v>
      </c>
      <c r="AT72">
        <v>15.00135</v>
      </c>
      <c r="AU72">
        <v>0</v>
      </c>
      <c r="AV72">
        <v>48.617603000000003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3214.1975059999995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77.578919999999997</v>
      </c>
      <c r="H73">
        <v>0</v>
      </c>
      <c r="I73">
        <v>0</v>
      </c>
      <c r="J73">
        <v>71.965838000000005</v>
      </c>
      <c r="K73">
        <v>688.71594700000003</v>
      </c>
      <c r="L73">
        <v>422.44379900000001</v>
      </c>
      <c r="M73">
        <v>96.955943000000005</v>
      </c>
      <c r="N73">
        <v>124.384996</v>
      </c>
      <c r="O73">
        <v>130.58071699999999</v>
      </c>
      <c r="P73">
        <v>142.53983500000001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416.25</v>
      </c>
      <c r="V73">
        <v>20.801072000000001</v>
      </c>
      <c r="W73">
        <v>44.311</v>
      </c>
      <c r="X73">
        <v>97.768249999999995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47.667878000000002</v>
      </c>
      <c r="AH73">
        <v>179.96245400000001</v>
      </c>
      <c r="AI73">
        <v>9.1544819999999998</v>
      </c>
      <c r="AJ73">
        <v>0</v>
      </c>
      <c r="AK73">
        <v>67.655124000000001</v>
      </c>
      <c r="AL73">
        <v>77.853999999999999</v>
      </c>
      <c r="AM73">
        <v>0</v>
      </c>
      <c r="AN73">
        <v>1.1261890000000001</v>
      </c>
      <c r="AO73">
        <v>0</v>
      </c>
      <c r="AP73">
        <v>10.247999999999999</v>
      </c>
      <c r="AQ73">
        <v>0</v>
      </c>
      <c r="AR73">
        <v>36.432000000000002</v>
      </c>
      <c r="AS73">
        <v>37.890518999999998</v>
      </c>
      <c r="AT73">
        <v>15.00135</v>
      </c>
      <c r="AU73">
        <v>0</v>
      </c>
      <c r="AV73">
        <v>48.617603000000003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3206.9645229999996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77.578918999999999</v>
      </c>
      <c r="H74">
        <v>0</v>
      </c>
      <c r="I74">
        <v>0</v>
      </c>
      <c r="J74">
        <v>71.965838000000005</v>
      </c>
      <c r="K74">
        <v>688.71594700000003</v>
      </c>
      <c r="L74">
        <v>422.44379900000001</v>
      </c>
      <c r="M74">
        <v>96.955943000000005</v>
      </c>
      <c r="N74">
        <v>124.384996</v>
      </c>
      <c r="O74">
        <v>130.58071699999999</v>
      </c>
      <c r="P74">
        <v>142.53983500000001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416.25</v>
      </c>
      <c r="V74">
        <v>20.801072000000001</v>
      </c>
      <c r="W74">
        <v>44.311</v>
      </c>
      <c r="X74">
        <v>97.768249999999995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21.717708999999999</v>
      </c>
      <c r="AE74">
        <v>59.175403000000003</v>
      </c>
      <c r="AF74">
        <v>0</v>
      </c>
      <c r="AG74">
        <v>47.667878000000002</v>
      </c>
      <c r="AH74">
        <v>179.96245400000001</v>
      </c>
      <c r="AI74">
        <v>12.205976</v>
      </c>
      <c r="AJ74">
        <v>0</v>
      </c>
      <c r="AK74">
        <v>67.655124000000001</v>
      </c>
      <c r="AL74">
        <v>77.853999999999999</v>
      </c>
      <c r="AM74">
        <v>0</v>
      </c>
      <c r="AN74">
        <v>1.1261890000000001</v>
      </c>
      <c r="AO74">
        <v>0</v>
      </c>
      <c r="AP74">
        <v>10.247999999999999</v>
      </c>
      <c r="AQ74">
        <v>0</v>
      </c>
      <c r="AR74">
        <v>36.432000000000002</v>
      </c>
      <c r="AS74">
        <v>37.890518999999998</v>
      </c>
      <c r="AT74">
        <v>15.00135</v>
      </c>
      <c r="AU74">
        <v>0</v>
      </c>
      <c r="AV74">
        <v>48.617603000000003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3210.016016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71.965838000000005</v>
      </c>
      <c r="K75">
        <v>688.71594700000003</v>
      </c>
      <c r="L75">
        <v>422.44379900000001</v>
      </c>
      <c r="M75">
        <v>96.955943000000005</v>
      </c>
      <c r="N75">
        <v>124.384996</v>
      </c>
      <c r="O75">
        <v>130.58071699999999</v>
      </c>
      <c r="P75">
        <v>142.53983500000001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416.25</v>
      </c>
      <c r="V75">
        <v>20.801072000000001</v>
      </c>
      <c r="W75">
        <v>44.311</v>
      </c>
      <c r="X75">
        <v>97.768249999999995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21.717708999999999</v>
      </c>
      <c r="AE75">
        <v>59.175403000000003</v>
      </c>
      <c r="AF75">
        <v>0</v>
      </c>
      <c r="AG75">
        <v>47.667878000000002</v>
      </c>
      <c r="AH75">
        <v>179.96245400000001</v>
      </c>
      <c r="AI75">
        <v>18.308964</v>
      </c>
      <c r="AJ75">
        <v>0</v>
      </c>
      <c r="AK75">
        <v>67.655124000000001</v>
      </c>
      <c r="AL75">
        <v>77.853999999999999</v>
      </c>
      <c r="AM75">
        <v>0</v>
      </c>
      <c r="AN75">
        <v>1.1261890000000001</v>
      </c>
      <c r="AO75">
        <v>0</v>
      </c>
      <c r="AP75">
        <v>5.7645</v>
      </c>
      <c r="AQ75">
        <v>0</v>
      </c>
      <c r="AR75">
        <v>36.432000000000002</v>
      </c>
      <c r="AS75">
        <v>37.890518999999998</v>
      </c>
      <c r="AT75">
        <v>15.00135</v>
      </c>
      <c r="AU75">
        <v>0</v>
      </c>
      <c r="AV75">
        <v>48.878287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3211.8961889999996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71.965838000000005</v>
      </c>
      <c r="K76">
        <v>688.71594700000003</v>
      </c>
      <c r="L76">
        <v>422.44379900000001</v>
      </c>
      <c r="M76">
        <v>96.955943000000005</v>
      </c>
      <c r="N76">
        <v>124.384996</v>
      </c>
      <c r="O76">
        <v>130.58071699999999</v>
      </c>
      <c r="P76">
        <v>142.53983500000001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416.25</v>
      </c>
      <c r="V76">
        <v>20.801072000000001</v>
      </c>
      <c r="W76">
        <v>34.811</v>
      </c>
      <c r="X76">
        <v>97.768249999999995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21.717708999999999</v>
      </c>
      <c r="AE76">
        <v>59.175403000000003</v>
      </c>
      <c r="AF76">
        <v>0</v>
      </c>
      <c r="AG76">
        <v>47.667878000000002</v>
      </c>
      <c r="AH76">
        <v>179.96245400000001</v>
      </c>
      <c r="AI76">
        <v>79.338843999999995</v>
      </c>
      <c r="AJ76">
        <v>0</v>
      </c>
      <c r="AK76">
        <v>67.655124000000001</v>
      </c>
      <c r="AL76">
        <v>77.853999999999999</v>
      </c>
      <c r="AM76">
        <v>4.7572409999999996</v>
      </c>
      <c r="AN76">
        <v>1.1261890000000001</v>
      </c>
      <c r="AO76">
        <v>0</v>
      </c>
      <c r="AP76">
        <v>5.7645</v>
      </c>
      <c r="AQ76">
        <v>0</v>
      </c>
      <c r="AR76">
        <v>36.432000000000002</v>
      </c>
      <c r="AS76">
        <v>37.890518999999998</v>
      </c>
      <c r="AT76">
        <v>15.00135</v>
      </c>
      <c r="AU76">
        <v>0</v>
      </c>
      <c r="AV76">
        <v>48.878287999999998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3268.1833109999993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71.965838000000005</v>
      </c>
      <c r="K77">
        <v>688.71594700000003</v>
      </c>
      <c r="L77">
        <v>422.44379900000001</v>
      </c>
      <c r="M77">
        <v>96.955943000000005</v>
      </c>
      <c r="N77">
        <v>124.384996</v>
      </c>
      <c r="O77">
        <v>130.58071699999999</v>
      </c>
      <c r="P77">
        <v>142.53983500000001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416.25</v>
      </c>
      <c r="V77">
        <v>20.801072000000001</v>
      </c>
      <c r="W77">
        <v>34.811</v>
      </c>
      <c r="X77">
        <v>97.768249999999995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0</v>
      </c>
      <c r="AG77">
        <v>47.667878000000002</v>
      </c>
      <c r="AH77">
        <v>179.96245400000001</v>
      </c>
      <c r="AI77">
        <v>79.338843999999995</v>
      </c>
      <c r="AJ77">
        <v>0</v>
      </c>
      <c r="AK77">
        <v>67.655124000000001</v>
      </c>
      <c r="AL77">
        <v>77.853999999999999</v>
      </c>
      <c r="AM77">
        <v>11.100229000000001</v>
      </c>
      <c r="AN77">
        <v>1.1261890000000001</v>
      </c>
      <c r="AO77">
        <v>0</v>
      </c>
      <c r="AP77">
        <v>5.7645</v>
      </c>
      <c r="AQ77">
        <v>0</v>
      </c>
      <c r="AR77">
        <v>36.432000000000002</v>
      </c>
      <c r="AS77">
        <v>37.890518999999998</v>
      </c>
      <c r="AT77">
        <v>15.00135</v>
      </c>
      <c r="AU77">
        <v>0</v>
      </c>
      <c r="AV77">
        <v>48.878287999999998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3285.3851529999997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71.965838000000005</v>
      </c>
      <c r="K78">
        <v>688.71594700000003</v>
      </c>
      <c r="L78">
        <v>422.44379900000001</v>
      </c>
      <c r="M78">
        <v>96.955943000000005</v>
      </c>
      <c r="N78">
        <v>124.384996</v>
      </c>
      <c r="O78">
        <v>130.58071699999999</v>
      </c>
      <c r="P78">
        <v>142.53983500000001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416.25</v>
      </c>
      <c r="V78">
        <v>20.801072000000001</v>
      </c>
      <c r="W78">
        <v>34.811</v>
      </c>
      <c r="X78">
        <v>97.768249999999995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47.667878000000002</v>
      </c>
      <c r="AH78">
        <v>182.023944</v>
      </c>
      <c r="AI78">
        <v>79.338843999999995</v>
      </c>
      <c r="AJ78">
        <v>0</v>
      </c>
      <c r="AK78">
        <v>67.655124000000001</v>
      </c>
      <c r="AL78">
        <v>77.853999999999999</v>
      </c>
      <c r="AM78">
        <v>18.838674000000001</v>
      </c>
      <c r="AN78">
        <v>1.1261890000000001</v>
      </c>
      <c r="AO78">
        <v>0</v>
      </c>
      <c r="AP78">
        <v>7.6859999999999999</v>
      </c>
      <c r="AQ78">
        <v>0</v>
      </c>
      <c r="AR78">
        <v>36.432000000000002</v>
      </c>
      <c r="AS78">
        <v>39.469290999999998</v>
      </c>
      <c r="AT78">
        <v>15.00135</v>
      </c>
      <c r="AU78">
        <v>0</v>
      </c>
      <c r="AV78">
        <v>48.878287999999998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3324.5215069999995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71.965838000000005</v>
      </c>
      <c r="K79">
        <v>688.11594700000001</v>
      </c>
      <c r="L79">
        <v>422.44379900000001</v>
      </c>
      <c r="M79">
        <v>96.955943000000005</v>
      </c>
      <c r="N79">
        <v>124.384996</v>
      </c>
      <c r="O79">
        <v>130.58071699999999</v>
      </c>
      <c r="P79">
        <v>142.53983500000001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416.25</v>
      </c>
      <c r="V79">
        <v>20.801072000000001</v>
      </c>
      <c r="W79">
        <v>34.811</v>
      </c>
      <c r="X79">
        <v>97.768249999999995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47.667878000000002</v>
      </c>
      <c r="AH79">
        <v>182.023944</v>
      </c>
      <c r="AI79">
        <v>79.338843999999995</v>
      </c>
      <c r="AJ79">
        <v>0</v>
      </c>
      <c r="AK79">
        <v>67.655124000000001</v>
      </c>
      <c r="AL79">
        <v>77.853999999999999</v>
      </c>
      <c r="AM79">
        <v>18.838674000000001</v>
      </c>
      <c r="AN79">
        <v>1.1261890000000001</v>
      </c>
      <c r="AO79">
        <v>0</v>
      </c>
      <c r="AP79">
        <v>12.169499999999999</v>
      </c>
      <c r="AQ79">
        <v>0</v>
      </c>
      <c r="AR79">
        <v>36.432000000000002</v>
      </c>
      <c r="AS79">
        <v>39.469290999999998</v>
      </c>
      <c r="AT79">
        <v>15.00135</v>
      </c>
      <c r="AU79">
        <v>0</v>
      </c>
      <c r="AV79">
        <v>48.878287999999998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3328.4050059999995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71.965838000000005</v>
      </c>
      <c r="K80">
        <v>688.11594700000001</v>
      </c>
      <c r="L80">
        <v>422.44379900000001</v>
      </c>
      <c r="M80">
        <v>96.955943000000005</v>
      </c>
      <c r="N80">
        <v>124.384996</v>
      </c>
      <c r="O80">
        <v>130.58071699999999</v>
      </c>
      <c r="P80">
        <v>142.53983500000001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416.25</v>
      </c>
      <c r="V80">
        <v>20.801072000000001</v>
      </c>
      <c r="W80">
        <v>34.811</v>
      </c>
      <c r="X80">
        <v>97.768249999999995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47.667878000000002</v>
      </c>
      <c r="AH80">
        <v>182.023944</v>
      </c>
      <c r="AI80">
        <v>79.338843999999995</v>
      </c>
      <c r="AJ80">
        <v>0</v>
      </c>
      <c r="AK80">
        <v>67.655124000000001</v>
      </c>
      <c r="AL80">
        <v>77.853999999999999</v>
      </c>
      <c r="AM80">
        <v>18.838674000000001</v>
      </c>
      <c r="AN80">
        <v>1.1261890000000001</v>
      </c>
      <c r="AO80">
        <v>0</v>
      </c>
      <c r="AP80">
        <v>5.7645</v>
      </c>
      <c r="AQ80">
        <v>0</v>
      </c>
      <c r="AR80">
        <v>36.432000000000002</v>
      </c>
      <c r="AS80">
        <v>39.469290999999998</v>
      </c>
      <c r="AT80">
        <v>15.00135</v>
      </c>
      <c r="AU80">
        <v>0</v>
      </c>
      <c r="AV80">
        <v>48.878287999999998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3322.0000069999996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77.578919999999997</v>
      </c>
      <c r="H81">
        <v>0</v>
      </c>
      <c r="I81">
        <v>0</v>
      </c>
      <c r="J81">
        <v>71.965838000000005</v>
      </c>
      <c r="K81">
        <v>688.11594700000001</v>
      </c>
      <c r="L81">
        <v>422.44379900000001</v>
      </c>
      <c r="M81">
        <v>96.955943000000005</v>
      </c>
      <c r="N81">
        <v>124.384996</v>
      </c>
      <c r="O81">
        <v>130.58071699999999</v>
      </c>
      <c r="P81">
        <v>142.53983500000001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416.25</v>
      </c>
      <c r="V81">
        <v>20.801072000000001</v>
      </c>
      <c r="W81">
        <v>34.811</v>
      </c>
      <c r="X81">
        <v>97.768249999999995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47.667878000000002</v>
      </c>
      <c r="AH81">
        <v>182.023944</v>
      </c>
      <c r="AI81">
        <v>79.338843999999995</v>
      </c>
      <c r="AJ81">
        <v>0</v>
      </c>
      <c r="AK81">
        <v>67.655124000000001</v>
      </c>
      <c r="AL81">
        <v>77.853999999999999</v>
      </c>
      <c r="AM81">
        <v>18.838674000000001</v>
      </c>
      <c r="AN81">
        <v>1.1261890000000001</v>
      </c>
      <c r="AO81">
        <v>0</v>
      </c>
      <c r="AP81">
        <v>5.7645</v>
      </c>
      <c r="AQ81">
        <v>0</v>
      </c>
      <c r="AR81">
        <v>36.432000000000002</v>
      </c>
      <c r="AS81">
        <v>39.469290999999998</v>
      </c>
      <c r="AT81">
        <v>15.00135</v>
      </c>
      <c r="AU81">
        <v>0</v>
      </c>
      <c r="AV81">
        <v>48.878286000000003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3322.000004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71.965838000000005</v>
      </c>
      <c r="K82">
        <v>688.11594700000001</v>
      </c>
      <c r="L82">
        <v>422.44379900000001</v>
      </c>
      <c r="M82">
        <v>96.955943000000005</v>
      </c>
      <c r="N82">
        <v>124.384996</v>
      </c>
      <c r="O82">
        <v>130.58071699999999</v>
      </c>
      <c r="P82">
        <v>142.53983500000001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416.25</v>
      </c>
      <c r="V82">
        <v>20.801072000000001</v>
      </c>
      <c r="W82">
        <v>44.311</v>
      </c>
      <c r="X82">
        <v>97.768249999999995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47.667878000000002</v>
      </c>
      <c r="AH82">
        <v>182.023944</v>
      </c>
      <c r="AI82">
        <v>9.1544819999999998</v>
      </c>
      <c r="AJ82">
        <v>0</v>
      </c>
      <c r="AK82">
        <v>67.655124000000001</v>
      </c>
      <c r="AL82">
        <v>77.853999999999999</v>
      </c>
      <c r="AM82">
        <v>18.838674000000001</v>
      </c>
      <c r="AN82">
        <v>1.1261890000000001</v>
      </c>
      <c r="AO82">
        <v>0</v>
      </c>
      <c r="AP82">
        <v>12.169499999999999</v>
      </c>
      <c r="AQ82">
        <v>0</v>
      </c>
      <c r="AR82">
        <v>36.432000000000002</v>
      </c>
      <c r="AS82">
        <v>39.469290999999998</v>
      </c>
      <c r="AT82">
        <v>15.00135</v>
      </c>
      <c r="AU82">
        <v>0</v>
      </c>
      <c r="AV82">
        <v>49.529997000000002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3268.3723539999996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71.965838000000005</v>
      </c>
      <c r="K83">
        <v>688.11594700000001</v>
      </c>
      <c r="L83">
        <v>422.44379900000001</v>
      </c>
      <c r="M83">
        <v>96.955943000000005</v>
      </c>
      <c r="N83">
        <v>124.384996</v>
      </c>
      <c r="O83">
        <v>130.58071699999999</v>
      </c>
      <c r="P83">
        <v>142.53983500000001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416.25</v>
      </c>
      <c r="V83">
        <v>20.801072000000001</v>
      </c>
      <c r="W83">
        <v>44.311</v>
      </c>
      <c r="X83">
        <v>97.768249999999995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47.667878000000002</v>
      </c>
      <c r="AH83">
        <v>182.023944</v>
      </c>
      <c r="AI83">
        <v>8.8493329999999997</v>
      </c>
      <c r="AJ83">
        <v>0</v>
      </c>
      <c r="AK83">
        <v>67.655124000000001</v>
      </c>
      <c r="AL83">
        <v>77.853999999999999</v>
      </c>
      <c r="AM83">
        <v>18.838674000000001</v>
      </c>
      <c r="AN83">
        <v>1.1261890000000001</v>
      </c>
      <c r="AO83">
        <v>0</v>
      </c>
      <c r="AP83">
        <v>7.9421999999999997</v>
      </c>
      <c r="AQ83">
        <v>0</v>
      </c>
      <c r="AR83">
        <v>36.432000000000002</v>
      </c>
      <c r="AS83">
        <v>39.469290999999998</v>
      </c>
      <c r="AT83">
        <v>15.00135</v>
      </c>
      <c r="AU83">
        <v>0</v>
      </c>
      <c r="AV83">
        <v>49.529997000000002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3263.8399049999998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71.965838000000005</v>
      </c>
      <c r="K84">
        <v>688.11594700000001</v>
      </c>
      <c r="L84">
        <v>422.44379900000001</v>
      </c>
      <c r="M84">
        <v>96.955943000000005</v>
      </c>
      <c r="N84">
        <v>124.384996</v>
      </c>
      <c r="O84">
        <v>130.58071699999999</v>
      </c>
      <c r="P84">
        <v>142.53983500000001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416.25</v>
      </c>
      <c r="V84">
        <v>20.801072000000001</v>
      </c>
      <c r="W84">
        <v>44.311</v>
      </c>
      <c r="X84">
        <v>97.768249999999995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47.667878000000002</v>
      </c>
      <c r="AH84">
        <v>182.023944</v>
      </c>
      <c r="AI84">
        <v>8.8493329999999997</v>
      </c>
      <c r="AJ84">
        <v>0</v>
      </c>
      <c r="AK84">
        <v>67.655124000000001</v>
      </c>
      <c r="AL84">
        <v>77.853999999999999</v>
      </c>
      <c r="AM84">
        <v>18.838674000000001</v>
      </c>
      <c r="AN84">
        <v>1.1261890000000001</v>
      </c>
      <c r="AO84">
        <v>0</v>
      </c>
      <c r="AP84">
        <v>7.9421999999999997</v>
      </c>
      <c r="AQ84">
        <v>0</v>
      </c>
      <c r="AR84">
        <v>36.432000000000002</v>
      </c>
      <c r="AS84">
        <v>39.469290999999998</v>
      </c>
      <c r="AT84">
        <v>15.00135</v>
      </c>
      <c r="AU84">
        <v>0</v>
      </c>
      <c r="AV84">
        <v>49.529997000000002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3263.8399049999998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71.965838000000005</v>
      </c>
      <c r="K85">
        <v>688.11594700000001</v>
      </c>
      <c r="L85">
        <v>422.44379900000001</v>
      </c>
      <c r="M85">
        <v>96.955943000000005</v>
      </c>
      <c r="N85">
        <v>124.384996</v>
      </c>
      <c r="O85">
        <v>130.58071699999999</v>
      </c>
      <c r="P85">
        <v>142.53983500000001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416.25</v>
      </c>
      <c r="V85">
        <v>20.801072000000001</v>
      </c>
      <c r="W85">
        <v>44.311</v>
      </c>
      <c r="X85">
        <v>97.768249999999995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47.667878000000002</v>
      </c>
      <c r="AH85">
        <v>182.023944</v>
      </c>
      <c r="AI85">
        <v>8.8493329999999997</v>
      </c>
      <c r="AJ85">
        <v>0</v>
      </c>
      <c r="AK85">
        <v>67.655124000000001</v>
      </c>
      <c r="AL85">
        <v>77.853999999999999</v>
      </c>
      <c r="AM85">
        <v>18.838674000000001</v>
      </c>
      <c r="AN85">
        <v>1.1261890000000001</v>
      </c>
      <c r="AO85">
        <v>0</v>
      </c>
      <c r="AP85">
        <v>7.9421999999999997</v>
      </c>
      <c r="AQ85">
        <v>0</v>
      </c>
      <c r="AR85">
        <v>36.432000000000002</v>
      </c>
      <c r="AS85">
        <v>39.469290999999998</v>
      </c>
      <c r="AT85">
        <v>15.00135</v>
      </c>
      <c r="AU85">
        <v>0</v>
      </c>
      <c r="AV85">
        <v>49.529997000000002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3263.8399049999998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71.965838000000005</v>
      </c>
      <c r="K86">
        <v>688.11594700000001</v>
      </c>
      <c r="L86">
        <v>422.44379900000001</v>
      </c>
      <c r="M86">
        <v>96.955943000000005</v>
      </c>
      <c r="N86">
        <v>124.384996</v>
      </c>
      <c r="O86">
        <v>130.58071699999999</v>
      </c>
      <c r="P86">
        <v>142.53983500000001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416.25</v>
      </c>
      <c r="V86">
        <v>20.801072000000001</v>
      </c>
      <c r="W86">
        <v>44.311</v>
      </c>
      <c r="X86">
        <v>97.768249999999995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47.667878000000002</v>
      </c>
      <c r="AH86">
        <v>179.96245400000001</v>
      </c>
      <c r="AI86">
        <v>8.8493329999999997</v>
      </c>
      <c r="AJ86">
        <v>0</v>
      </c>
      <c r="AK86">
        <v>67.655124000000001</v>
      </c>
      <c r="AL86">
        <v>77.853999999999999</v>
      </c>
      <c r="AM86">
        <v>9.1973330000000004</v>
      </c>
      <c r="AN86">
        <v>1.1261890000000001</v>
      </c>
      <c r="AO86">
        <v>0</v>
      </c>
      <c r="AP86">
        <v>5.7645</v>
      </c>
      <c r="AQ86">
        <v>0</v>
      </c>
      <c r="AR86">
        <v>36.432000000000002</v>
      </c>
      <c r="AS86">
        <v>37.890518999999998</v>
      </c>
      <c r="AT86">
        <v>15.00135</v>
      </c>
      <c r="AU86">
        <v>0</v>
      </c>
      <c r="AV86">
        <v>50.181707000000003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3230.9349400000006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71.965838000000005</v>
      </c>
      <c r="K87">
        <v>688.11594700000001</v>
      </c>
      <c r="L87">
        <v>422.44379900000001</v>
      </c>
      <c r="M87">
        <v>96.955943000000005</v>
      </c>
      <c r="N87">
        <v>124.384996</v>
      </c>
      <c r="O87">
        <v>130.58071699999999</v>
      </c>
      <c r="P87">
        <v>142.53983500000001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416.25</v>
      </c>
      <c r="V87">
        <v>20.801072000000001</v>
      </c>
      <c r="W87">
        <v>44.311</v>
      </c>
      <c r="X87">
        <v>97.768249999999995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47.667878000000002</v>
      </c>
      <c r="AH87">
        <v>179.96245400000001</v>
      </c>
      <c r="AI87">
        <v>22.886205</v>
      </c>
      <c r="AJ87">
        <v>0</v>
      </c>
      <c r="AK87">
        <v>67.655124000000001</v>
      </c>
      <c r="AL87">
        <v>77.853999999999999</v>
      </c>
      <c r="AM87">
        <v>9.1973330000000004</v>
      </c>
      <c r="AN87">
        <v>1.1261890000000001</v>
      </c>
      <c r="AO87">
        <v>0</v>
      </c>
      <c r="AP87">
        <v>5.7645</v>
      </c>
      <c r="AQ87">
        <v>0</v>
      </c>
      <c r="AR87">
        <v>36.432000000000002</v>
      </c>
      <c r="AS87">
        <v>37.890518999999998</v>
      </c>
      <c r="AT87">
        <v>15.00135</v>
      </c>
      <c r="AU87">
        <v>0</v>
      </c>
      <c r="AV87">
        <v>50.181708999999998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5.2212399999999999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3244.658981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71.965838000000005</v>
      </c>
      <c r="K88">
        <v>688.11594700000001</v>
      </c>
      <c r="L88">
        <v>422.44379900000001</v>
      </c>
      <c r="M88">
        <v>96.955943000000005</v>
      </c>
      <c r="N88">
        <v>124.384996</v>
      </c>
      <c r="O88">
        <v>130.58071699999999</v>
      </c>
      <c r="P88">
        <v>142.53983500000001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416.25</v>
      </c>
      <c r="V88">
        <v>20.801072000000001</v>
      </c>
      <c r="W88">
        <v>44.311</v>
      </c>
      <c r="X88">
        <v>97.768249999999995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47.667878000000002</v>
      </c>
      <c r="AH88">
        <v>179.96245400000001</v>
      </c>
      <c r="AI88">
        <v>22.886205</v>
      </c>
      <c r="AJ88">
        <v>0</v>
      </c>
      <c r="AK88">
        <v>67.655124000000001</v>
      </c>
      <c r="AL88">
        <v>77.853999999999999</v>
      </c>
      <c r="AM88">
        <v>9.1973330000000004</v>
      </c>
      <c r="AN88">
        <v>1.1261890000000001</v>
      </c>
      <c r="AO88">
        <v>0</v>
      </c>
      <c r="AP88">
        <v>5.7645</v>
      </c>
      <c r="AQ88">
        <v>0</v>
      </c>
      <c r="AR88">
        <v>36.432000000000002</v>
      </c>
      <c r="AS88">
        <v>37.890518999999998</v>
      </c>
      <c r="AT88">
        <v>15.00135</v>
      </c>
      <c r="AU88">
        <v>0</v>
      </c>
      <c r="AV88">
        <v>50.181708999999998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5.2212399999999999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3244.658981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71.965838000000005</v>
      </c>
      <c r="K89">
        <v>688.11594700000001</v>
      </c>
      <c r="L89">
        <v>422.44379900000001</v>
      </c>
      <c r="M89">
        <v>96.955943000000005</v>
      </c>
      <c r="N89">
        <v>124.384996</v>
      </c>
      <c r="O89">
        <v>130.58071699999999</v>
      </c>
      <c r="P89">
        <v>142.53983500000001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416.25</v>
      </c>
      <c r="V89">
        <v>20.801072000000001</v>
      </c>
      <c r="W89">
        <v>44.311</v>
      </c>
      <c r="X89">
        <v>97.768249999999995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47.667878000000002</v>
      </c>
      <c r="AH89">
        <v>179.96245400000001</v>
      </c>
      <c r="AI89">
        <v>22.886205</v>
      </c>
      <c r="AJ89">
        <v>0</v>
      </c>
      <c r="AK89">
        <v>67.655124000000001</v>
      </c>
      <c r="AL89">
        <v>77.853999999999999</v>
      </c>
      <c r="AM89">
        <v>9.1973330000000004</v>
      </c>
      <c r="AN89">
        <v>1.1261890000000001</v>
      </c>
      <c r="AO89">
        <v>0</v>
      </c>
      <c r="AP89">
        <v>5.7645</v>
      </c>
      <c r="AQ89">
        <v>0</v>
      </c>
      <c r="AR89">
        <v>36.432000000000002</v>
      </c>
      <c r="AS89">
        <v>37.890518999999998</v>
      </c>
      <c r="AT89">
        <v>15.00135</v>
      </c>
      <c r="AU89">
        <v>0</v>
      </c>
      <c r="AV89">
        <v>50.181708999999998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5.2212399999999999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3244.658981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71.965838000000005</v>
      </c>
      <c r="K90">
        <v>688.11594700000001</v>
      </c>
      <c r="L90">
        <v>422.44379900000001</v>
      </c>
      <c r="M90">
        <v>96.955943000000005</v>
      </c>
      <c r="N90">
        <v>124.384996</v>
      </c>
      <c r="O90">
        <v>130.58071699999999</v>
      </c>
      <c r="P90">
        <v>142.53983500000001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416.25</v>
      </c>
      <c r="V90">
        <v>20.801072000000001</v>
      </c>
      <c r="W90">
        <v>44.311</v>
      </c>
      <c r="X90">
        <v>97.768249999999995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47.667878000000002</v>
      </c>
      <c r="AH90">
        <v>182.023944</v>
      </c>
      <c r="AI90">
        <v>22.886205</v>
      </c>
      <c r="AJ90">
        <v>0</v>
      </c>
      <c r="AK90">
        <v>67.655124000000001</v>
      </c>
      <c r="AL90">
        <v>77.853999999999999</v>
      </c>
      <c r="AM90">
        <v>18.838674000000001</v>
      </c>
      <c r="AN90">
        <v>1.1261890000000001</v>
      </c>
      <c r="AO90">
        <v>0</v>
      </c>
      <c r="AP90">
        <v>8.9670000000000005</v>
      </c>
      <c r="AQ90">
        <v>0</v>
      </c>
      <c r="AR90">
        <v>36.432000000000002</v>
      </c>
      <c r="AS90">
        <v>39.469290999999998</v>
      </c>
      <c r="AT90">
        <v>15.00135</v>
      </c>
      <c r="AU90">
        <v>0</v>
      </c>
      <c r="AV90">
        <v>50.181708999999998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5.2212399999999999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3279.2404559999995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71.965838000000005</v>
      </c>
      <c r="K91">
        <v>688.11594700000001</v>
      </c>
      <c r="L91">
        <v>422.44379900000001</v>
      </c>
      <c r="M91">
        <v>96.955943000000005</v>
      </c>
      <c r="N91">
        <v>124.384996</v>
      </c>
      <c r="O91">
        <v>130.58071699999999</v>
      </c>
      <c r="P91">
        <v>142.53983500000001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416.25</v>
      </c>
      <c r="V91">
        <v>20.801072000000001</v>
      </c>
      <c r="W91">
        <v>44.311</v>
      </c>
      <c r="X91">
        <v>97.768249999999995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47.667878000000002</v>
      </c>
      <c r="AH91">
        <v>182.023944</v>
      </c>
      <c r="AI91">
        <v>22.886205</v>
      </c>
      <c r="AJ91">
        <v>0</v>
      </c>
      <c r="AK91">
        <v>67.655124000000001</v>
      </c>
      <c r="AL91">
        <v>77.853999999999999</v>
      </c>
      <c r="AM91">
        <v>18.838674000000001</v>
      </c>
      <c r="AN91">
        <v>1.1261890000000001</v>
      </c>
      <c r="AO91">
        <v>3.0870000000000002</v>
      </c>
      <c r="AP91">
        <v>8.9670000000000005</v>
      </c>
      <c r="AQ91">
        <v>0</v>
      </c>
      <c r="AR91">
        <v>36.432000000000002</v>
      </c>
      <c r="AS91">
        <v>39.469290999999998</v>
      </c>
      <c r="AT91">
        <v>15.00135</v>
      </c>
      <c r="AU91">
        <v>0</v>
      </c>
      <c r="AV91">
        <v>50.181708999999998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5.2212399999999999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3282.3274559999995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71.965838000000005</v>
      </c>
      <c r="K92">
        <v>688.11594700000001</v>
      </c>
      <c r="L92">
        <v>422.44379900000001</v>
      </c>
      <c r="M92">
        <v>96.955943000000005</v>
      </c>
      <c r="N92">
        <v>124.384996</v>
      </c>
      <c r="O92">
        <v>130.58071699999999</v>
      </c>
      <c r="P92">
        <v>142.53983500000001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416.25</v>
      </c>
      <c r="V92">
        <v>20.801072000000001</v>
      </c>
      <c r="W92">
        <v>44.311</v>
      </c>
      <c r="X92">
        <v>97.768249999999995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47.667878000000002</v>
      </c>
      <c r="AH92">
        <v>182.023944</v>
      </c>
      <c r="AI92">
        <v>22.886205</v>
      </c>
      <c r="AJ92">
        <v>0</v>
      </c>
      <c r="AK92">
        <v>67.655124000000001</v>
      </c>
      <c r="AL92">
        <v>77.853999999999999</v>
      </c>
      <c r="AM92">
        <v>18.838674000000001</v>
      </c>
      <c r="AN92">
        <v>1.1261890000000001</v>
      </c>
      <c r="AO92">
        <v>3.0870000000000002</v>
      </c>
      <c r="AP92">
        <v>8.9670000000000005</v>
      </c>
      <c r="AQ92">
        <v>0</v>
      </c>
      <c r="AR92">
        <v>36.432000000000002</v>
      </c>
      <c r="AS92">
        <v>39.469290999999998</v>
      </c>
      <c r="AT92">
        <v>15.00135</v>
      </c>
      <c r="AU92">
        <v>0</v>
      </c>
      <c r="AV92">
        <v>50.181708999999998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5.2212399999999999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3282.3274559999995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71.965838000000005</v>
      </c>
      <c r="K93">
        <v>688.11594700000001</v>
      </c>
      <c r="L93">
        <v>422.44379900000001</v>
      </c>
      <c r="M93">
        <v>96.955943000000005</v>
      </c>
      <c r="N93">
        <v>124.384996</v>
      </c>
      <c r="O93">
        <v>130.58071699999999</v>
      </c>
      <c r="P93">
        <v>142.53983500000001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416.25</v>
      </c>
      <c r="V93">
        <v>20.801072000000001</v>
      </c>
      <c r="W93">
        <v>44.311</v>
      </c>
      <c r="X93">
        <v>97.768249999999995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47.667878000000002</v>
      </c>
      <c r="AH93">
        <v>182.023944</v>
      </c>
      <c r="AI93">
        <v>22.886205</v>
      </c>
      <c r="AJ93">
        <v>0</v>
      </c>
      <c r="AK93">
        <v>67.655124000000001</v>
      </c>
      <c r="AL93">
        <v>77.853999999999999</v>
      </c>
      <c r="AM93">
        <v>18.838674000000001</v>
      </c>
      <c r="AN93">
        <v>1.1261890000000001</v>
      </c>
      <c r="AO93">
        <v>9.0258000000000003</v>
      </c>
      <c r="AP93">
        <v>8.9670000000000005</v>
      </c>
      <c r="AQ93">
        <v>0</v>
      </c>
      <c r="AR93">
        <v>36.432000000000002</v>
      </c>
      <c r="AS93">
        <v>39.469290999999998</v>
      </c>
      <c r="AT93">
        <v>15.00135</v>
      </c>
      <c r="AU93">
        <v>0</v>
      </c>
      <c r="AV93">
        <v>50.181708999999998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5.2212399999999999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3288.2662559999994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71.965838000000005</v>
      </c>
      <c r="K94">
        <v>688.11594700000001</v>
      </c>
      <c r="L94">
        <v>422.44379900000001</v>
      </c>
      <c r="M94">
        <v>96.955943000000005</v>
      </c>
      <c r="N94">
        <v>124.384996</v>
      </c>
      <c r="O94">
        <v>130.58071699999999</v>
      </c>
      <c r="P94">
        <v>142.53983500000001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416.25</v>
      </c>
      <c r="V94">
        <v>20.801072000000001</v>
      </c>
      <c r="W94">
        <v>44.311</v>
      </c>
      <c r="X94">
        <v>97.768249999999995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47.667878000000002</v>
      </c>
      <c r="AH94">
        <v>179.96245400000001</v>
      </c>
      <c r="AI94">
        <v>22.886205</v>
      </c>
      <c r="AJ94">
        <v>0</v>
      </c>
      <c r="AK94">
        <v>67.655124000000001</v>
      </c>
      <c r="AL94">
        <v>77.853999999999999</v>
      </c>
      <c r="AM94">
        <v>11.100229000000001</v>
      </c>
      <c r="AN94">
        <v>1.1261890000000001</v>
      </c>
      <c r="AO94">
        <v>9.0258000000000003</v>
      </c>
      <c r="AP94">
        <v>6.0206999999999997</v>
      </c>
      <c r="AQ94">
        <v>0</v>
      </c>
      <c r="AR94">
        <v>36.432000000000002</v>
      </c>
      <c r="AS94">
        <v>37.890518999999998</v>
      </c>
      <c r="AT94">
        <v>15.00135</v>
      </c>
      <c r="AU94">
        <v>0</v>
      </c>
      <c r="AV94">
        <v>50.181708999999998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5.2212399999999999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3259.0646769999994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73.323684</v>
      </c>
      <c r="K95">
        <v>688.11594700000001</v>
      </c>
      <c r="L95">
        <v>422.44379900000001</v>
      </c>
      <c r="M95">
        <v>96.955943000000005</v>
      </c>
      <c r="N95">
        <v>124.384996</v>
      </c>
      <c r="O95">
        <v>130.58071699999999</v>
      </c>
      <c r="P95">
        <v>142.53983500000001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416.25</v>
      </c>
      <c r="V95">
        <v>20.801072000000001</v>
      </c>
      <c r="W95">
        <v>44.311</v>
      </c>
      <c r="X95">
        <v>97.768249999999995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47.667878000000002</v>
      </c>
      <c r="AH95">
        <v>179.96245400000001</v>
      </c>
      <c r="AI95">
        <v>19.071838</v>
      </c>
      <c r="AJ95">
        <v>0</v>
      </c>
      <c r="AK95">
        <v>67.655124000000001</v>
      </c>
      <c r="AL95">
        <v>77.853999999999999</v>
      </c>
      <c r="AM95">
        <v>4.7572409999999996</v>
      </c>
      <c r="AN95">
        <v>1.1261890000000001</v>
      </c>
      <c r="AO95">
        <v>9.0258000000000003</v>
      </c>
      <c r="AP95">
        <v>6.0206999999999997</v>
      </c>
      <c r="AQ95">
        <v>0</v>
      </c>
      <c r="AR95">
        <v>36.432000000000002</v>
      </c>
      <c r="AS95">
        <v>37.890518999999998</v>
      </c>
      <c r="AT95">
        <v>15.00135</v>
      </c>
      <c r="AU95">
        <v>0</v>
      </c>
      <c r="AV95">
        <v>50.181708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5.2212399999999999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3250.2651669999996</v>
      </c>
    </row>
    <row r="96" spans="1:117">
      <c r="A96" t="s">
        <v>138</v>
      </c>
      <c r="B96">
        <v>0</v>
      </c>
      <c r="C96">
        <v>0</v>
      </c>
      <c r="D96">
        <v>20.203026000000001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73.323684</v>
      </c>
      <c r="K96">
        <v>688.11594700000001</v>
      </c>
      <c r="L96">
        <v>422.44379900000001</v>
      </c>
      <c r="M96">
        <v>96.955943000000005</v>
      </c>
      <c r="N96">
        <v>124.384996</v>
      </c>
      <c r="O96">
        <v>130.58071699999999</v>
      </c>
      <c r="P96">
        <v>142.53983500000001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416.25</v>
      </c>
      <c r="V96">
        <v>20.801072000000001</v>
      </c>
      <c r="W96">
        <v>44.311</v>
      </c>
      <c r="X96">
        <v>97.768249999999995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47.667878000000002</v>
      </c>
      <c r="AH96">
        <v>179.96245400000001</v>
      </c>
      <c r="AI96">
        <v>19.071838</v>
      </c>
      <c r="AJ96">
        <v>0</v>
      </c>
      <c r="AK96">
        <v>67.655124000000001</v>
      </c>
      <c r="AL96">
        <v>77.853999999999999</v>
      </c>
      <c r="AM96">
        <v>0</v>
      </c>
      <c r="AN96">
        <v>1.1261890000000001</v>
      </c>
      <c r="AO96">
        <v>9.0258000000000003</v>
      </c>
      <c r="AP96">
        <v>6.0206999999999997</v>
      </c>
      <c r="AQ96">
        <v>0</v>
      </c>
      <c r="AR96">
        <v>36.432000000000002</v>
      </c>
      <c r="AS96">
        <v>37.890518999999998</v>
      </c>
      <c r="AT96">
        <v>15.00135</v>
      </c>
      <c r="AU96">
        <v>0</v>
      </c>
      <c r="AV96">
        <v>29.978683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5.2212399999999999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3245.5079269999992</v>
      </c>
    </row>
    <row r="97" spans="1:117">
      <c r="A97" t="s">
        <v>139</v>
      </c>
      <c r="B97">
        <v>0</v>
      </c>
      <c r="C97">
        <v>0</v>
      </c>
      <c r="D97">
        <v>20.203026000000001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73.323684</v>
      </c>
      <c r="K97">
        <v>688.11594700000001</v>
      </c>
      <c r="L97">
        <v>422.44379900000001</v>
      </c>
      <c r="M97">
        <v>96.955943000000005</v>
      </c>
      <c r="N97">
        <v>124.384996</v>
      </c>
      <c r="O97">
        <v>130.58071699999999</v>
      </c>
      <c r="P97">
        <v>142.53983500000001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416.25</v>
      </c>
      <c r="V97">
        <v>20.801072000000001</v>
      </c>
      <c r="W97">
        <v>44.311</v>
      </c>
      <c r="X97">
        <v>97.768249999999995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47.667878000000002</v>
      </c>
      <c r="AH97">
        <v>179.96245400000001</v>
      </c>
      <c r="AI97">
        <v>19.071838</v>
      </c>
      <c r="AJ97">
        <v>0</v>
      </c>
      <c r="AK97">
        <v>67.655124000000001</v>
      </c>
      <c r="AL97">
        <v>77.853999999999999</v>
      </c>
      <c r="AM97">
        <v>0</v>
      </c>
      <c r="AN97">
        <v>1.1261890000000001</v>
      </c>
      <c r="AO97">
        <v>9.0258000000000003</v>
      </c>
      <c r="AP97">
        <v>6.0206999999999997</v>
      </c>
      <c r="AQ97">
        <v>0</v>
      </c>
      <c r="AR97">
        <v>36.432000000000002</v>
      </c>
      <c r="AS97">
        <v>37.890518999999998</v>
      </c>
      <c r="AT97">
        <v>15.00135</v>
      </c>
      <c r="AU97">
        <v>0</v>
      </c>
      <c r="AV97">
        <v>29.978683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5.2212399999999999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3245.5079269999992</v>
      </c>
    </row>
    <row r="98" spans="1:117">
      <c r="A98" t="s">
        <v>140</v>
      </c>
      <c r="B98">
        <v>0</v>
      </c>
      <c r="C98">
        <v>0</v>
      </c>
      <c r="D98">
        <v>20.203026000000001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73.323684</v>
      </c>
      <c r="K98">
        <v>688.11594700000001</v>
      </c>
      <c r="L98">
        <v>422.44379900000001</v>
      </c>
      <c r="M98">
        <v>96.955943000000005</v>
      </c>
      <c r="N98">
        <v>124.384996</v>
      </c>
      <c r="O98">
        <v>130.58071699999999</v>
      </c>
      <c r="P98">
        <v>142.53983500000001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416.25</v>
      </c>
      <c r="V98">
        <v>20.801072000000001</v>
      </c>
      <c r="W98">
        <v>44.311</v>
      </c>
      <c r="X98">
        <v>97.768249999999995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47.667878000000002</v>
      </c>
      <c r="AH98">
        <v>179.96245400000001</v>
      </c>
      <c r="AI98">
        <v>19.071838</v>
      </c>
      <c r="AJ98">
        <v>0</v>
      </c>
      <c r="AK98">
        <v>67.655124000000001</v>
      </c>
      <c r="AL98">
        <v>77.853999999999999</v>
      </c>
      <c r="AM98">
        <v>0</v>
      </c>
      <c r="AN98">
        <v>1.1261890000000001</v>
      </c>
      <c r="AO98">
        <v>9.0258000000000003</v>
      </c>
      <c r="AP98">
        <v>6.0206999999999997</v>
      </c>
      <c r="AQ98">
        <v>0</v>
      </c>
      <c r="AR98">
        <v>36.432000000000002</v>
      </c>
      <c r="AS98">
        <v>37.890518999999998</v>
      </c>
      <c r="AT98">
        <v>15.00135</v>
      </c>
      <c r="AU98">
        <v>0</v>
      </c>
      <c r="AV98">
        <v>29.978683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5.2212399999999999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3245.5079269999992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1.5152269500000001E-2</v>
      </c>
      <c r="E99">
        <f t="shared" si="2"/>
        <v>0</v>
      </c>
      <c r="F99">
        <f t="shared" si="2"/>
        <v>0</v>
      </c>
      <c r="G99">
        <f t="shared" si="2"/>
        <v>1.8645692332500003</v>
      </c>
      <c r="H99">
        <f t="shared" si="2"/>
        <v>0</v>
      </c>
      <c r="I99">
        <f t="shared" si="2"/>
        <v>0</v>
      </c>
      <c r="J99">
        <f t="shared" si="2"/>
        <v>1.7651997999999998</v>
      </c>
      <c r="K99">
        <f t="shared" si="2"/>
        <v>16.277687727999979</v>
      </c>
      <c r="L99">
        <f t="shared" si="2"/>
        <v>10.08826617600001</v>
      </c>
      <c r="M99">
        <f t="shared" si="2"/>
        <v>2.3269676320000015</v>
      </c>
      <c r="N99">
        <f t="shared" si="2"/>
        <v>2.9852399040000024</v>
      </c>
      <c r="O99">
        <f t="shared" si="2"/>
        <v>3.1339372080000043</v>
      </c>
      <c r="P99">
        <f t="shared" si="2"/>
        <v>3.428405154999993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9.99</v>
      </c>
      <c r="V99">
        <f t="shared" si="2"/>
        <v>0.49922572799999954</v>
      </c>
      <c r="W99">
        <f t="shared" si="2"/>
        <v>1.049214000000001</v>
      </c>
      <c r="X99">
        <f t="shared" si="2"/>
        <v>2.4741483124999992</v>
      </c>
      <c r="Y99">
        <f t="shared" si="2"/>
        <v>0</v>
      </c>
      <c r="Z99">
        <f t="shared" si="2"/>
        <v>0.25464779999999998</v>
      </c>
      <c r="AA99">
        <f t="shared" si="2"/>
        <v>0.71100177749999927</v>
      </c>
      <c r="AB99">
        <f t="shared" si="2"/>
        <v>1.1682175199999996</v>
      </c>
      <c r="AC99">
        <f t="shared" si="2"/>
        <v>0.83595007199999871</v>
      </c>
      <c r="AD99">
        <f t="shared" si="2"/>
        <v>0.8679073104999997</v>
      </c>
      <c r="AE99">
        <f t="shared" si="2"/>
        <v>1.4202096720000026</v>
      </c>
      <c r="AF99">
        <f t="shared" si="2"/>
        <v>0</v>
      </c>
      <c r="AG99">
        <f t="shared" si="2"/>
        <v>1.1440290720000024</v>
      </c>
      <c r="AH99">
        <f t="shared" si="2"/>
        <v>4.3252833660000078</v>
      </c>
      <c r="AI99">
        <f t="shared" si="2"/>
        <v>0.54667514999999978</v>
      </c>
      <c r="AJ99">
        <f t="shared" si="2"/>
        <v>0</v>
      </c>
      <c r="AK99">
        <f t="shared" si="2"/>
        <v>1.6237229759999978</v>
      </c>
      <c r="AL99">
        <f t="shared" si="2"/>
        <v>1.8154042200000022</v>
      </c>
      <c r="AM99">
        <f t="shared" si="2"/>
        <v>0.10797351425000007</v>
      </c>
      <c r="AN99">
        <f t="shared" si="2"/>
        <v>2.7028535999999943E-2</v>
      </c>
      <c r="AO99">
        <f t="shared" si="2"/>
        <v>1.5082200000000004E-2</v>
      </c>
      <c r="AP99">
        <f t="shared" si="2"/>
        <v>0.17748254999999991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0.38003419999999999</v>
      </c>
      <c r="AU99">
        <f t="shared" si="2"/>
        <v>0</v>
      </c>
      <c r="AV99">
        <f t="shared" si="2"/>
        <v>1.1842883215000015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0.16394853775000012</v>
      </c>
      <c r="BA99">
        <f t="shared" si="3"/>
        <v>0.16242370800000011</v>
      </c>
      <c r="BB99">
        <f t="shared" si="3"/>
        <v>0.13187925299999989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77.331986026750016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688.11</v>
      </c>
      <c r="L3">
        <v>422.44</v>
      </c>
      <c r="M3">
        <v>96.95</v>
      </c>
      <c r="N3">
        <v>124.38</v>
      </c>
      <c r="O3">
        <v>130.58009999999999</v>
      </c>
      <c r="P3">
        <v>149.9708</v>
      </c>
      <c r="Q3">
        <v>22.626799999999999</v>
      </c>
      <c r="R3">
        <v>44.008183000000002</v>
      </c>
      <c r="S3">
        <v>27.63</v>
      </c>
      <c r="T3">
        <v>3.09</v>
      </c>
      <c r="U3">
        <v>416.25</v>
      </c>
      <c r="V3">
        <v>20.8</v>
      </c>
      <c r="W3">
        <v>44.31</v>
      </c>
      <c r="X3">
        <v>145.93119999999999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47.667878000000002</v>
      </c>
      <c r="AH3">
        <v>179.96245400000001</v>
      </c>
      <c r="AI3">
        <v>16.783217</v>
      </c>
      <c r="AJ3">
        <v>0</v>
      </c>
      <c r="AK3">
        <v>67.655124000000001</v>
      </c>
      <c r="AL3">
        <v>83.664000000000001</v>
      </c>
      <c r="AM3">
        <v>12.527402</v>
      </c>
      <c r="AN3">
        <v>1.1261890000000001</v>
      </c>
      <c r="AO3">
        <v>0</v>
      </c>
      <c r="AP3">
        <v>3.843</v>
      </c>
      <c r="AQ3">
        <v>0</v>
      </c>
      <c r="AR3">
        <v>36.432000000000002</v>
      </c>
      <c r="AS3">
        <v>37.890518999999998</v>
      </c>
      <c r="AT3">
        <v>19.987341000000001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9.1576970000000006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3109.1056450000001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688.11</v>
      </c>
      <c r="L4">
        <v>422.44</v>
      </c>
      <c r="M4">
        <v>96.95</v>
      </c>
      <c r="N4">
        <v>124.38</v>
      </c>
      <c r="O4">
        <v>130.58009999999999</v>
      </c>
      <c r="P4">
        <v>149.9708</v>
      </c>
      <c r="Q4">
        <v>22.626799999999999</v>
      </c>
      <c r="R4">
        <v>44.244399999999999</v>
      </c>
      <c r="S4">
        <v>27.63</v>
      </c>
      <c r="T4">
        <v>3.09</v>
      </c>
      <c r="U4">
        <v>416.25</v>
      </c>
      <c r="V4">
        <v>20.8</v>
      </c>
      <c r="W4">
        <v>44.31</v>
      </c>
      <c r="X4">
        <v>145.93119999999999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47.667878000000002</v>
      </c>
      <c r="AH4">
        <v>179.96245400000001</v>
      </c>
      <c r="AI4">
        <v>16.783217</v>
      </c>
      <c r="AJ4">
        <v>0</v>
      </c>
      <c r="AK4">
        <v>67.655124000000001</v>
      </c>
      <c r="AL4">
        <v>83.664000000000001</v>
      </c>
      <c r="AM4">
        <v>12.527402</v>
      </c>
      <c r="AN4">
        <v>1.1261890000000001</v>
      </c>
      <c r="AO4">
        <v>0</v>
      </c>
      <c r="AP4">
        <v>3.843</v>
      </c>
      <c r="AQ4">
        <v>0</v>
      </c>
      <c r="AR4">
        <v>36.432000000000002</v>
      </c>
      <c r="AS4">
        <v>37.890518999999998</v>
      </c>
      <c r="AT4">
        <v>18.420000000000002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8.7829569999999997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3107.3997810000001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</v>
      </c>
      <c r="L5">
        <v>422.44</v>
      </c>
      <c r="M5">
        <v>96.95</v>
      </c>
      <c r="N5">
        <v>124.38</v>
      </c>
      <c r="O5">
        <v>130.58009999999999</v>
      </c>
      <c r="P5">
        <v>149.9708</v>
      </c>
      <c r="Q5">
        <v>22.626799999999999</v>
      </c>
      <c r="R5">
        <v>44.244399999999999</v>
      </c>
      <c r="S5">
        <v>27.63</v>
      </c>
      <c r="T5">
        <v>3.09</v>
      </c>
      <c r="U5">
        <v>416.25</v>
      </c>
      <c r="V5">
        <v>20.8</v>
      </c>
      <c r="W5">
        <v>44.31</v>
      </c>
      <c r="X5">
        <v>145.93119999999999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47.667878000000002</v>
      </c>
      <c r="AH5">
        <v>179.96245400000001</v>
      </c>
      <c r="AI5">
        <v>19.071838</v>
      </c>
      <c r="AJ5">
        <v>0</v>
      </c>
      <c r="AK5">
        <v>67.655124000000001</v>
      </c>
      <c r="AL5">
        <v>83.664000000000001</v>
      </c>
      <c r="AM5">
        <v>12.527402</v>
      </c>
      <c r="AN5">
        <v>1.1261890000000001</v>
      </c>
      <c r="AO5">
        <v>0</v>
      </c>
      <c r="AP5">
        <v>3.843</v>
      </c>
      <c r="AQ5">
        <v>0</v>
      </c>
      <c r="AR5">
        <v>36.432000000000002</v>
      </c>
      <c r="AS5">
        <v>37.890518999999998</v>
      </c>
      <c r="AT5">
        <v>15.57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8.7829569999999997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3106.8384019999999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</v>
      </c>
      <c r="L6">
        <v>422.44</v>
      </c>
      <c r="M6">
        <v>96.95</v>
      </c>
      <c r="N6">
        <v>124.38</v>
      </c>
      <c r="O6">
        <v>130.58009999999999</v>
      </c>
      <c r="P6">
        <v>149.9708</v>
      </c>
      <c r="Q6">
        <v>22.626799999999999</v>
      </c>
      <c r="R6">
        <v>44.244399999999999</v>
      </c>
      <c r="S6">
        <v>27.63</v>
      </c>
      <c r="T6">
        <v>3.09</v>
      </c>
      <c r="U6">
        <v>416.25</v>
      </c>
      <c r="V6">
        <v>20.8</v>
      </c>
      <c r="W6">
        <v>44.31</v>
      </c>
      <c r="X6">
        <v>145.93119999999999</v>
      </c>
      <c r="Y6">
        <v>0</v>
      </c>
      <c r="Z6">
        <v>6.5208000000000004</v>
      </c>
      <c r="AA6">
        <v>28.09872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47.667878000000002</v>
      </c>
      <c r="AH6">
        <v>179.96245400000001</v>
      </c>
      <c r="AI6">
        <v>19.071838</v>
      </c>
      <c r="AJ6">
        <v>0</v>
      </c>
      <c r="AK6">
        <v>67.655124000000001</v>
      </c>
      <c r="AL6">
        <v>83.664000000000001</v>
      </c>
      <c r="AM6">
        <v>12.527402</v>
      </c>
      <c r="AN6">
        <v>1.1261890000000001</v>
      </c>
      <c r="AO6">
        <v>0</v>
      </c>
      <c r="AP6">
        <v>3.843</v>
      </c>
      <c r="AQ6">
        <v>0</v>
      </c>
      <c r="AR6">
        <v>36.432000000000002</v>
      </c>
      <c r="AS6">
        <v>37.890518999999998</v>
      </c>
      <c r="AT6">
        <v>12.15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8.7829569999999997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3089.3690419999998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</v>
      </c>
      <c r="L7">
        <v>422.44</v>
      </c>
      <c r="M7">
        <v>96.95</v>
      </c>
      <c r="N7">
        <v>124.38</v>
      </c>
      <c r="O7">
        <v>130.58009999999999</v>
      </c>
      <c r="P7">
        <v>142.53983500000001</v>
      </c>
      <c r="Q7">
        <v>22.626799999999999</v>
      </c>
      <c r="R7">
        <v>44.244399999999999</v>
      </c>
      <c r="S7">
        <v>27.63</v>
      </c>
      <c r="T7">
        <v>3.09</v>
      </c>
      <c r="U7">
        <v>416.25</v>
      </c>
      <c r="V7">
        <v>20.8</v>
      </c>
      <c r="W7">
        <v>44.31</v>
      </c>
      <c r="X7">
        <v>145.93119999999999</v>
      </c>
      <c r="Y7">
        <v>0</v>
      </c>
      <c r="Z7">
        <v>6.5208000000000004</v>
      </c>
      <c r="AA7">
        <v>28.09872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47.667878000000002</v>
      </c>
      <c r="AH7">
        <v>179.96245400000001</v>
      </c>
      <c r="AI7">
        <v>19.071838</v>
      </c>
      <c r="AJ7">
        <v>0</v>
      </c>
      <c r="AK7">
        <v>67.655124000000001</v>
      </c>
      <c r="AL7">
        <v>81.34</v>
      </c>
      <c r="AM7">
        <v>12.527402</v>
      </c>
      <c r="AN7">
        <v>1.1261890000000001</v>
      </c>
      <c r="AO7">
        <v>0</v>
      </c>
      <c r="AP7">
        <v>5.1239999999999997</v>
      </c>
      <c r="AQ7">
        <v>0</v>
      </c>
      <c r="AR7">
        <v>36.432000000000002</v>
      </c>
      <c r="AS7">
        <v>37.890518999999998</v>
      </c>
      <c r="AT7">
        <v>12.49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5.8553050000000004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3078.3074249999995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</v>
      </c>
      <c r="L8">
        <v>422.44</v>
      </c>
      <c r="M8">
        <v>96.95</v>
      </c>
      <c r="N8">
        <v>124.38</v>
      </c>
      <c r="O8">
        <v>130.58009999999999</v>
      </c>
      <c r="P8">
        <v>142.53983500000001</v>
      </c>
      <c r="Q8">
        <v>22.626799999999999</v>
      </c>
      <c r="R8">
        <v>44.244399999999999</v>
      </c>
      <c r="S8">
        <v>27.63</v>
      </c>
      <c r="T8">
        <v>3.09</v>
      </c>
      <c r="U8">
        <v>416.25</v>
      </c>
      <c r="V8">
        <v>20.8</v>
      </c>
      <c r="W8">
        <v>44.31</v>
      </c>
      <c r="X8">
        <v>145.93119999999999</v>
      </c>
      <c r="Y8">
        <v>0</v>
      </c>
      <c r="Z8">
        <v>6.5208000000000004</v>
      </c>
      <c r="AA8">
        <v>28.09872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47.667878000000002</v>
      </c>
      <c r="AH8">
        <v>179.96245400000001</v>
      </c>
      <c r="AI8">
        <v>19.071838</v>
      </c>
      <c r="AJ8">
        <v>0</v>
      </c>
      <c r="AK8">
        <v>67.655124000000001</v>
      </c>
      <c r="AL8">
        <v>81.34</v>
      </c>
      <c r="AM8">
        <v>12.527402</v>
      </c>
      <c r="AN8">
        <v>1.1261890000000001</v>
      </c>
      <c r="AO8">
        <v>0</v>
      </c>
      <c r="AP8">
        <v>5.1239999999999997</v>
      </c>
      <c r="AQ8">
        <v>0</v>
      </c>
      <c r="AR8">
        <v>36.432000000000002</v>
      </c>
      <c r="AS8">
        <v>37.890518999999998</v>
      </c>
      <c r="AT8">
        <v>12.8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5.8553050000000004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3078.6174249999999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</v>
      </c>
      <c r="L9">
        <v>422.44</v>
      </c>
      <c r="M9">
        <v>96.95</v>
      </c>
      <c r="N9">
        <v>124.38</v>
      </c>
      <c r="O9">
        <v>130.58009999999999</v>
      </c>
      <c r="P9">
        <v>142.53983500000001</v>
      </c>
      <c r="Q9">
        <v>22.626799999999999</v>
      </c>
      <c r="R9">
        <v>44.244399999999999</v>
      </c>
      <c r="S9">
        <v>27.63</v>
      </c>
      <c r="T9">
        <v>3.09</v>
      </c>
      <c r="U9">
        <v>416.25</v>
      </c>
      <c r="V9">
        <v>20.8</v>
      </c>
      <c r="W9">
        <v>44.31</v>
      </c>
      <c r="X9">
        <v>145.93119999999999</v>
      </c>
      <c r="Y9">
        <v>0</v>
      </c>
      <c r="Z9">
        <v>6.5208000000000004</v>
      </c>
      <c r="AA9">
        <v>28.09872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47.667878000000002</v>
      </c>
      <c r="AH9">
        <v>179.96245400000001</v>
      </c>
      <c r="AI9">
        <v>22.886205</v>
      </c>
      <c r="AJ9">
        <v>0</v>
      </c>
      <c r="AK9">
        <v>67.655124000000001</v>
      </c>
      <c r="AL9">
        <v>81.34</v>
      </c>
      <c r="AM9">
        <v>12.527402</v>
      </c>
      <c r="AN9">
        <v>1.1261890000000001</v>
      </c>
      <c r="AO9">
        <v>0</v>
      </c>
      <c r="AP9">
        <v>5.1239999999999997</v>
      </c>
      <c r="AQ9">
        <v>0</v>
      </c>
      <c r="AR9">
        <v>36.432000000000002</v>
      </c>
      <c r="AS9">
        <v>37.890518999999998</v>
      </c>
      <c r="AT9">
        <v>12.4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5.8553050000000004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3082.0317919999998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</v>
      </c>
      <c r="L10">
        <v>422.44</v>
      </c>
      <c r="M10">
        <v>96.95</v>
      </c>
      <c r="N10">
        <v>124.38</v>
      </c>
      <c r="O10">
        <v>130.58009999999999</v>
      </c>
      <c r="P10">
        <v>142.53983500000001</v>
      </c>
      <c r="Q10">
        <v>22.626799999999999</v>
      </c>
      <c r="R10">
        <v>44.244399999999999</v>
      </c>
      <c r="S10">
        <v>27.63</v>
      </c>
      <c r="T10">
        <v>3.09</v>
      </c>
      <c r="U10">
        <v>416.25</v>
      </c>
      <c r="V10">
        <v>20.8</v>
      </c>
      <c r="W10">
        <v>44.31</v>
      </c>
      <c r="X10">
        <v>145.93119999999999</v>
      </c>
      <c r="Y10">
        <v>0</v>
      </c>
      <c r="Z10">
        <v>6.5208000000000004</v>
      </c>
      <c r="AA10">
        <v>28.09872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47.667878000000002</v>
      </c>
      <c r="AH10">
        <v>179.96245400000001</v>
      </c>
      <c r="AI10">
        <v>22.886205</v>
      </c>
      <c r="AJ10">
        <v>0</v>
      </c>
      <c r="AK10">
        <v>67.655124000000001</v>
      </c>
      <c r="AL10">
        <v>81.34</v>
      </c>
      <c r="AM10">
        <v>12.527402</v>
      </c>
      <c r="AN10">
        <v>1.1261890000000001</v>
      </c>
      <c r="AO10">
        <v>0</v>
      </c>
      <c r="AP10">
        <v>5.1239999999999997</v>
      </c>
      <c r="AQ10">
        <v>0</v>
      </c>
      <c r="AR10">
        <v>36.432000000000002</v>
      </c>
      <c r="AS10">
        <v>37.890518999999998</v>
      </c>
      <c r="AT10">
        <v>13.74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5.8553050000000004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3083.3717919999995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688.11</v>
      </c>
      <c r="L11">
        <v>422.44</v>
      </c>
      <c r="M11">
        <v>96.95</v>
      </c>
      <c r="N11">
        <v>124.38</v>
      </c>
      <c r="O11">
        <v>130.58009999999999</v>
      </c>
      <c r="P11">
        <v>142.53983500000001</v>
      </c>
      <c r="Q11">
        <v>22.626799999999999</v>
      </c>
      <c r="R11">
        <v>44.244399999999999</v>
      </c>
      <c r="S11">
        <v>27.63</v>
      </c>
      <c r="T11">
        <v>3.09</v>
      </c>
      <c r="U11">
        <v>416.25</v>
      </c>
      <c r="V11">
        <v>20.8</v>
      </c>
      <c r="W11">
        <v>44.31</v>
      </c>
      <c r="X11">
        <v>145.93119999999999</v>
      </c>
      <c r="Y11">
        <v>0</v>
      </c>
      <c r="Z11">
        <v>6.5208000000000004</v>
      </c>
      <c r="AA11">
        <v>28.09872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47.667878000000002</v>
      </c>
      <c r="AH11">
        <v>179.96245400000001</v>
      </c>
      <c r="AI11">
        <v>22.886205</v>
      </c>
      <c r="AJ11">
        <v>0</v>
      </c>
      <c r="AK11">
        <v>67.655124000000001</v>
      </c>
      <c r="AL11">
        <v>81.34</v>
      </c>
      <c r="AM11">
        <v>12.527402</v>
      </c>
      <c r="AN11">
        <v>1.1261890000000001</v>
      </c>
      <c r="AO11">
        <v>0</v>
      </c>
      <c r="AP11">
        <v>5.1239999999999997</v>
      </c>
      <c r="AQ11">
        <v>0</v>
      </c>
      <c r="AR11">
        <v>36.432000000000002</v>
      </c>
      <c r="AS11">
        <v>37.890518999999998</v>
      </c>
      <c r="AT11">
        <v>13.49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5.8553050000000004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3083.1217919999995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688.11</v>
      </c>
      <c r="L12">
        <v>422.44</v>
      </c>
      <c r="M12">
        <v>96.95</v>
      </c>
      <c r="N12">
        <v>124.38</v>
      </c>
      <c r="O12">
        <v>130.58009999999999</v>
      </c>
      <c r="P12">
        <v>142.53983500000001</v>
      </c>
      <c r="Q12">
        <v>22.626799999999999</v>
      </c>
      <c r="R12">
        <v>44.244399999999999</v>
      </c>
      <c r="S12">
        <v>27.63</v>
      </c>
      <c r="T12">
        <v>3.09</v>
      </c>
      <c r="U12">
        <v>416.25</v>
      </c>
      <c r="V12">
        <v>20.8</v>
      </c>
      <c r="W12">
        <v>44.31</v>
      </c>
      <c r="X12">
        <v>145.93119999999999</v>
      </c>
      <c r="Y12">
        <v>0</v>
      </c>
      <c r="Z12">
        <v>6.5208000000000004</v>
      </c>
      <c r="AA12">
        <v>28.09872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47.667878000000002</v>
      </c>
      <c r="AH12">
        <v>179.96245400000001</v>
      </c>
      <c r="AI12">
        <v>22.886205</v>
      </c>
      <c r="AJ12">
        <v>0</v>
      </c>
      <c r="AK12">
        <v>67.655124000000001</v>
      </c>
      <c r="AL12">
        <v>81.34</v>
      </c>
      <c r="AM12">
        <v>12.527402</v>
      </c>
      <c r="AN12">
        <v>1.1261890000000001</v>
      </c>
      <c r="AO12">
        <v>0</v>
      </c>
      <c r="AP12">
        <v>5.1239999999999997</v>
      </c>
      <c r="AQ12">
        <v>0</v>
      </c>
      <c r="AR12">
        <v>36.432000000000002</v>
      </c>
      <c r="AS12">
        <v>37.890518999999998</v>
      </c>
      <c r="AT12">
        <v>14.01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5.8553050000000004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3083.6417919999999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688.11</v>
      </c>
      <c r="L13">
        <v>422.44</v>
      </c>
      <c r="M13">
        <v>96.95</v>
      </c>
      <c r="N13">
        <v>124.38</v>
      </c>
      <c r="O13">
        <v>130.58009999999999</v>
      </c>
      <c r="P13">
        <v>142.53983500000001</v>
      </c>
      <c r="Q13">
        <v>22.626799999999999</v>
      </c>
      <c r="R13">
        <v>44.244399999999999</v>
      </c>
      <c r="S13">
        <v>27.63</v>
      </c>
      <c r="T13">
        <v>3.09</v>
      </c>
      <c r="U13">
        <v>416.25</v>
      </c>
      <c r="V13">
        <v>20.8</v>
      </c>
      <c r="W13">
        <v>44.31</v>
      </c>
      <c r="X13">
        <v>97.768249999999995</v>
      </c>
      <c r="Y13">
        <v>0</v>
      </c>
      <c r="Z13">
        <v>13.041600000000001</v>
      </c>
      <c r="AA13">
        <v>28.09872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47.667878000000002</v>
      </c>
      <c r="AH13">
        <v>179.96245400000001</v>
      </c>
      <c r="AI13">
        <v>22.886205</v>
      </c>
      <c r="AJ13">
        <v>0</v>
      </c>
      <c r="AK13">
        <v>67.655124000000001</v>
      </c>
      <c r="AL13">
        <v>81.34</v>
      </c>
      <c r="AM13">
        <v>6.1844130000000002</v>
      </c>
      <c r="AN13">
        <v>1.1261890000000001</v>
      </c>
      <c r="AO13">
        <v>0</v>
      </c>
      <c r="AP13">
        <v>5.1239999999999997</v>
      </c>
      <c r="AQ13">
        <v>0</v>
      </c>
      <c r="AR13">
        <v>36.432000000000002</v>
      </c>
      <c r="AS13">
        <v>37.890518999999998</v>
      </c>
      <c r="AT13">
        <v>15.81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5.8553050000000004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3037.4566529999997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688.11</v>
      </c>
      <c r="L14">
        <v>422.44</v>
      </c>
      <c r="M14">
        <v>96.95</v>
      </c>
      <c r="N14">
        <v>124.38</v>
      </c>
      <c r="O14">
        <v>130.58009999999999</v>
      </c>
      <c r="P14">
        <v>142.53983500000001</v>
      </c>
      <c r="Q14">
        <v>22.626799999999999</v>
      </c>
      <c r="R14">
        <v>44.244399999999999</v>
      </c>
      <c r="S14">
        <v>27.63</v>
      </c>
      <c r="T14">
        <v>3.09</v>
      </c>
      <c r="U14">
        <v>416.25</v>
      </c>
      <c r="V14">
        <v>20.8</v>
      </c>
      <c r="W14">
        <v>44.31</v>
      </c>
      <c r="X14">
        <v>97.768249999999995</v>
      </c>
      <c r="Y14">
        <v>0</v>
      </c>
      <c r="Z14">
        <v>13.041600000000001</v>
      </c>
      <c r="AA14">
        <v>14.04936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47.667878000000002</v>
      </c>
      <c r="AH14">
        <v>179.96245400000001</v>
      </c>
      <c r="AI14">
        <v>22.886205</v>
      </c>
      <c r="AJ14">
        <v>0</v>
      </c>
      <c r="AK14">
        <v>67.655124000000001</v>
      </c>
      <c r="AL14">
        <v>81.34</v>
      </c>
      <c r="AM14">
        <v>5.8672639999999996</v>
      </c>
      <c r="AN14">
        <v>1.1261890000000001</v>
      </c>
      <c r="AO14">
        <v>0</v>
      </c>
      <c r="AP14">
        <v>5.1239999999999997</v>
      </c>
      <c r="AQ14">
        <v>0</v>
      </c>
      <c r="AR14">
        <v>36.432000000000002</v>
      </c>
      <c r="AS14">
        <v>37.890518999999998</v>
      </c>
      <c r="AT14">
        <v>14.47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5.8553050000000004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3021.7501439999996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688.11</v>
      </c>
      <c r="L15">
        <v>332.93119999999999</v>
      </c>
      <c r="M15">
        <v>96.95</v>
      </c>
      <c r="N15">
        <v>124.38</v>
      </c>
      <c r="O15">
        <v>130.58009999999999</v>
      </c>
      <c r="P15">
        <v>142.53983500000001</v>
      </c>
      <c r="Q15">
        <v>22.626799999999999</v>
      </c>
      <c r="R15">
        <v>44.244399999999999</v>
      </c>
      <c r="S15">
        <v>27.63</v>
      </c>
      <c r="T15">
        <v>3.09</v>
      </c>
      <c r="U15">
        <v>416.25</v>
      </c>
      <c r="V15">
        <v>20.8</v>
      </c>
      <c r="W15">
        <v>44.31</v>
      </c>
      <c r="X15">
        <v>97.768249999999995</v>
      </c>
      <c r="Y15">
        <v>0</v>
      </c>
      <c r="Z15">
        <v>13.041600000000001</v>
      </c>
      <c r="AA15">
        <v>14.04936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47.667878000000002</v>
      </c>
      <c r="AH15">
        <v>179.96245400000001</v>
      </c>
      <c r="AI15">
        <v>22.886205</v>
      </c>
      <c r="AJ15">
        <v>0</v>
      </c>
      <c r="AK15">
        <v>67.655124000000001</v>
      </c>
      <c r="AL15">
        <v>75.53</v>
      </c>
      <c r="AM15">
        <v>0</v>
      </c>
      <c r="AN15">
        <v>1.1261890000000001</v>
      </c>
      <c r="AO15">
        <v>0</v>
      </c>
      <c r="AP15">
        <v>5.1239999999999997</v>
      </c>
      <c r="AQ15">
        <v>0</v>
      </c>
      <c r="AR15">
        <v>36.432000000000002</v>
      </c>
      <c r="AS15">
        <v>37.890518999999998</v>
      </c>
      <c r="AT15">
        <v>16.48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5.8553050000000004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2922.5740799999999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688.11</v>
      </c>
      <c r="L16">
        <v>284.93119999999999</v>
      </c>
      <c r="M16">
        <v>96.95</v>
      </c>
      <c r="N16">
        <v>124.38</v>
      </c>
      <c r="O16">
        <v>130.58009999999999</v>
      </c>
      <c r="P16">
        <v>142.53983500000001</v>
      </c>
      <c r="Q16">
        <v>22.626799999999999</v>
      </c>
      <c r="R16">
        <v>44.244399999999999</v>
      </c>
      <c r="S16">
        <v>27.63</v>
      </c>
      <c r="T16">
        <v>3.09</v>
      </c>
      <c r="U16">
        <v>416.25</v>
      </c>
      <c r="V16">
        <v>20.8</v>
      </c>
      <c r="W16">
        <v>44.31</v>
      </c>
      <c r="X16">
        <v>97.768249999999995</v>
      </c>
      <c r="Y16">
        <v>0</v>
      </c>
      <c r="Z16">
        <v>13.041600000000001</v>
      </c>
      <c r="AA16">
        <v>14.04936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47.667878000000002</v>
      </c>
      <c r="AH16">
        <v>179.96245400000001</v>
      </c>
      <c r="AI16">
        <v>22.886205</v>
      </c>
      <c r="AJ16">
        <v>0</v>
      </c>
      <c r="AK16">
        <v>67.655124000000001</v>
      </c>
      <c r="AL16">
        <v>75.53</v>
      </c>
      <c r="AM16">
        <v>0</v>
      </c>
      <c r="AN16">
        <v>1.1261890000000001</v>
      </c>
      <c r="AO16">
        <v>0</v>
      </c>
      <c r="AP16">
        <v>5.1239999999999997</v>
      </c>
      <c r="AQ16">
        <v>0</v>
      </c>
      <c r="AR16">
        <v>36.432000000000002</v>
      </c>
      <c r="AS16">
        <v>37.890518999999998</v>
      </c>
      <c r="AT16">
        <v>17.34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5.8553050000000004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2875.4340799999995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688.11</v>
      </c>
      <c r="L17">
        <v>284.93119999999999</v>
      </c>
      <c r="M17">
        <v>96.95</v>
      </c>
      <c r="N17">
        <v>124.38</v>
      </c>
      <c r="O17">
        <v>130.58009999999999</v>
      </c>
      <c r="P17">
        <v>142.53983500000001</v>
      </c>
      <c r="Q17">
        <v>22.626799999999999</v>
      </c>
      <c r="R17">
        <v>44.244399999999999</v>
      </c>
      <c r="S17">
        <v>27.63</v>
      </c>
      <c r="T17">
        <v>3.09</v>
      </c>
      <c r="U17">
        <v>416.25</v>
      </c>
      <c r="V17">
        <v>20.8</v>
      </c>
      <c r="W17">
        <v>44.31</v>
      </c>
      <c r="X17">
        <v>97.768249999999995</v>
      </c>
      <c r="Y17">
        <v>0</v>
      </c>
      <c r="Z17">
        <v>13.041600000000001</v>
      </c>
      <c r="AA17">
        <v>14.04936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47.667878000000002</v>
      </c>
      <c r="AH17">
        <v>179.96245400000001</v>
      </c>
      <c r="AI17">
        <v>22.886205</v>
      </c>
      <c r="AJ17">
        <v>0</v>
      </c>
      <c r="AK17">
        <v>67.655124000000001</v>
      </c>
      <c r="AL17">
        <v>75.53</v>
      </c>
      <c r="AM17">
        <v>0</v>
      </c>
      <c r="AN17">
        <v>1.1261890000000001</v>
      </c>
      <c r="AO17">
        <v>0</v>
      </c>
      <c r="AP17">
        <v>6.4050000000000002</v>
      </c>
      <c r="AQ17">
        <v>0</v>
      </c>
      <c r="AR17">
        <v>36.432000000000002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5.8553050000000004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2879.3750799999998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688.11</v>
      </c>
      <c r="L18">
        <v>284.93119999999999</v>
      </c>
      <c r="M18">
        <v>96.95</v>
      </c>
      <c r="N18">
        <v>124.38</v>
      </c>
      <c r="O18">
        <v>130.58009999999999</v>
      </c>
      <c r="P18">
        <v>142.53983500000001</v>
      </c>
      <c r="Q18">
        <v>22.626799999999999</v>
      </c>
      <c r="R18">
        <v>44.244399999999999</v>
      </c>
      <c r="S18">
        <v>27.63</v>
      </c>
      <c r="T18">
        <v>3.09</v>
      </c>
      <c r="U18">
        <v>416.25</v>
      </c>
      <c r="V18">
        <v>20.8</v>
      </c>
      <c r="W18">
        <v>44.31</v>
      </c>
      <c r="X18">
        <v>97.768249999999995</v>
      </c>
      <c r="Y18">
        <v>0</v>
      </c>
      <c r="Z18">
        <v>13.041600000000001</v>
      </c>
      <c r="AA18">
        <v>14.04936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47.667878000000002</v>
      </c>
      <c r="AH18">
        <v>179.96245400000001</v>
      </c>
      <c r="AI18">
        <v>22.886205</v>
      </c>
      <c r="AJ18">
        <v>0</v>
      </c>
      <c r="AK18">
        <v>67.655124000000001</v>
      </c>
      <c r="AL18">
        <v>75.53</v>
      </c>
      <c r="AM18">
        <v>0</v>
      </c>
      <c r="AN18">
        <v>1.1261890000000001</v>
      </c>
      <c r="AO18">
        <v>0</v>
      </c>
      <c r="AP18">
        <v>6.4050000000000002</v>
      </c>
      <c r="AQ18">
        <v>0</v>
      </c>
      <c r="AR18">
        <v>36.432000000000002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5.8553050000000004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2879.3750799999998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688.11</v>
      </c>
      <c r="L19">
        <v>284.93119999999999</v>
      </c>
      <c r="M19">
        <v>96.95</v>
      </c>
      <c r="N19">
        <v>124.38</v>
      </c>
      <c r="O19">
        <v>130.58009999999999</v>
      </c>
      <c r="P19">
        <v>142.53983500000001</v>
      </c>
      <c r="Q19">
        <v>22.626799999999999</v>
      </c>
      <c r="R19">
        <v>44.244399999999999</v>
      </c>
      <c r="S19">
        <v>27.63</v>
      </c>
      <c r="T19">
        <v>3.09</v>
      </c>
      <c r="U19">
        <v>416.25</v>
      </c>
      <c r="V19">
        <v>20.8</v>
      </c>
      <c r="W19">
        <v>44.31</v>
      </c>
      <c r="X19">
        <v>97.768249999999995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47.667878000000002</v>
      </c>
      <c r="AH19">
        <v>179.96245400000001</v>
      </c>
      <c r="AI19">
        <v>18.308964</v>
      </c>
      <c r="AJ19">
        <v>0</v>
      </c>
      <c r="AK19">
        <v>67.655124000000001</v>
      </c>
      <c r="AL19">
        <v>75.53</v>
      </c>
      <c r="AM19">
        <v>0</v>
      </c>
      <c r="AN19">
        <v>1.1261890000000001</v>
      </c>
      <c r="AO19">
        <v>0</v>
      </c>
      <c r="AP19">
        <v>7.4298000000000002</v>
      </c>
      <c r="AQ19">
        <v>0</v>
      </c>
      <c r="AR19">
        <v>36.432000000000002</v>
      </c>
      <c r="AS19">
        <v>37.890518999999998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5.8553050000000004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2870.8239889999995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688.11</v>
      </c>
      <c r="L20">
        <v>284.93119999999999</v>
      </c>
      <c r="M20">
        <v>96.95</v>
      </c>
      <c r="N20">
        <v>124.38</v>
      </c>
      <c r="O20">
        <v>130.58009999999999</v>
      </c>
      <c r="P20">
        <v>142.53983500000001</v>
      </c>
      <c r="Q20">
        <v>22.626799999999999</v>
      </c>
      <c r="R20">
        <v>44.244399999999999</v>
      </c>
      <c r="S20">
        <v>27.63</v>
      </c>
      <c r="T20">
        <v>3.09</v>
      </c>
      <c r="U20">
        <v>416.25</v>
      </c>
      <c r="V20">
        <v>20.8</v>
      </c>
      <c r="W20">
        <v>44.31</v>
      </c>
      <c r="X20">
        <v>97.768249999999995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47.667878000000002</v>
      </c>
      <c r="AH20">
        <v>179.96245400000001</v>
      </c>
      <c r="AI20">
        <v>18.308964</v>
      </c>
      <c r="AJ20">
        <v>0</v>
      </c>
      <c r="AK20">
        <v>67.655124000000001</v>
      </c>
      <c r="AL20">
        <v>75.53</v>
      </c>
      <c r="AM20">
        <v>0</v>
      </c>
      <c r="AN20">
        <v>1.1261890000000001</v>
      </c>
      <c r="AO20">
        <v>0</v>
      </c>
      <c r="AP20">
        <v>7.4298000000000002</v>
      </c>
      <c r="AQ20">
        <v>0</v>
      </c>
      <c r="AR20">
        <v>36.432000000000002</v>
      </c>
      <c r="AS20">
        <v>37.890518999999998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5.8553050000000004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2870.8239889999995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623.05693900000006</v>
      </c>
      <c r="L21">
        <v>273.8426</v>
      </c>
      <c r="M21">
        <v>96.95</v>
      </c>
      <c r="N21">
        <v>124.38</v>
      </c>
      <c r="O21">
        <v>130.58009999999999</v>
      </c>
      <c r="P21">
        <v>142.53983500000001</v>
      </c>
      <c r="Q21">
        <v>22.626799999999999</v>
      </c>
      <c r="R21">
        <v>44.244399999999999</v>
      </c>
      <c r="S21">
        <v>27.63</v>
      </c>
      <c r="T21">
        <v>3.09</v>
      </c>
      <c r="U21">
        <v>416.25</v>
      </c>
      <c r="V21">
        <v>20.8</v>
      </c>
      <c r="W21">
        <v>44.31</v>
      </c>
      <c r="X21">
        <v>97.768249999999995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47.667878000000002</v>
      </c>
      <c r="AH21">
        <v>179.96245400000001</v>
      </c>
      <c r="AI21">
        <v>18.308964</v>
      </c>
      <c r="AJ21">
        <v>0</v>
      </c>
      <c r="AK21">
        <v>67.655124000000001</v>
      </c>
      <c r="AL21">
        <v>75.53</v>
      </c>
      <c r="AM21">
        <v>0</v>
      </c>
      <c r="AN21">
        <v>1.1261890000000001</v>
      </c>
      <c r="AO21">
        <v>0</v>
      </c>
      <c r="AP21">
        <v>7.4298000000000002</v>
      </c>
      <c r="AQ21">
        <v>0</v>
      </c>
      <c r="AR21">
        <v>36.432000000000002</v>
      </c>
      <c r="AS21">
        <v>37.890518999999998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5.8553050000000004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2794.6823279999994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566.29380000000003</v>
      </c>
      <c r="L22">
        <v>273.8426</v>
      </c>
      <c r="M22">
        <v>96.95</v>
      </c>
      <c r="N22">
        <v>124.38</v>
      </c>
      <c r="O22">
        <v>130.58009999999999</v>
      </c>
      <c r="P22">
        <v>142.53983500000001</v>
      </c>
      <c r="Q22">
        <v>22.626799999999999</v>
      </c>
      <c r="R22">
        <v>44.244399999999999</v>
      </c>
      <c r="S22">
        <v>27.63</v>
      </c>
      <c r="T22">
        <v>3.09</v>
      </c>
      <c r="U22">
        <v>416.25</v>
      </c>
      <c r="V22">
        <v>20.8</v>
      </c>
      <c r="W22">
        <v>44.31</v>
      </c>
      <c r="X22">
        <v>97.768249999999995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47.667878000000002</v>
      </c>
      <c r="AH22">
        <v>179.96245400000001</v>
      </c>
      <c r="AI22">
        <v>18.308964</v>
      </c>
      <c r="AJ22">
        <v>0</v>
      </c>
      <c r="AK22">
        <v>67.655124000000001</v>
      </c>
      <c r="AL22">
        <v>75.53</v>
      </c>
      <c r="AM22">
        <v>0</v>
      </c>
      <c r="AN22">
        <v>1.1261890000000001</v>
      </c>
      <c r="AO22">
        <v>0</v>
      </c>
      <c r="AP22">
        <v>7.4298000000000002</v>
      </c>
      <c r="AQ22">
        <v>0</v>
      </c>
      <c r="AR22">
        <v>36.432000000000002</v>
      </c>
      <c r="AS22">
        <v>37.890518999999998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5.8553050000000004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2737.9191890000002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516.44759999999997</v>
      </c>
      <c r="L23">
        <v>326.58013599999998</v>
      </c>
      <c r="M23">
        <v>96.95</v>
      </c>
      <c r="N23">
        <v>124.38</v>
      </c>
      <c r="O23">
        <v>130.58009999999999</v>
      </c>
      <c r="P23">
        <v>142.53983500000001</v>
      </c>
      <c r="Q23">
        <v>22.626799999999999</v>
      </c>
      <c r="R23">
        <v>44.244399999999999</v>
      </c>
      <c r="S23">
        <v>27.63</v>
      </c>
      <c r="T23">
        <v>3.09</v>
      </c>
      <c r="U23">
        <v>416.25</v>
      </c>
      <c r="V23">
        <v>20.8</v>
      </c>
      <c r="W23">
        <v>44.31</v>
      </c>
      <c r="X23">
        <v>97.768249999999995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47.667878000000002</v>
      </c>
      <c r="AH23">
        <v>179.96245400000001</v>
      </c>
      <c r="AI23">
        <v>18.308964</v>
      </c>
      <c r="AJ23">
        <v>0</v>
      </c>
      <c r="AK23">
        <v>67.655124000000001</v>
      </c>
      <c r="AL23">
        <v>75.53</v>
      </c>
      <c r="AM23">
        <v>0</v>
      </c>
      <c r="AN23">
        <v>1.1261890000000001</v>
      </c>
      <c r="AO23">
        <v>0</v>
      </c>
      <c r="AP23">
        <v>7.4298000000000002</v>
      </c>
      <c r="AQ23">
        <v>0</v>
      </c>
      <c r="AR23">
        <v>36.432000000000002</v>
      </c>
      <c r="AS23">
        <v>37.890518999999998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5.8553050000000004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2740.8105249999999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466.44760000000002</v>
      </c>
      <c r="L24">
        <v>331.8426</v>
      </c>
      <c r="M24">
        <v>96.95</v>
      </c>
      <c r="N24">
        <v>124.38</v>
      </c>
      <c r="O24">
        <v>130.58009999999999</v>
      </c>
      <c r="P24">
        <v>142.53983500000001</v>
      </c>
      <c r="Q24">
        <v>22.626799999999999</v>
      </c>
      <c r="R24">
        <v>44.244399999999999</v>
      </c>
      <c r="S24">
        <v>27.63</v>
      </c>
      <c r="T24">
        <v>3.09</v>
      </c>
      <c r="U24">
        <v>416.25</v>
      </c>
      <c r="V24">
        <v>20.8</v>
      </c>
      <c r="W24">
        <v>44.31</v>
      </c>
      <c r="X24">
        <v>97.768249999999995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47.667878000000002</v>
      </c>
      <c r="AH24">
        <v>179.96245400000001</v>
      </c>
      <c r="AI24">
        <v>22.886205</v>
      </c>
      <c r="AJ24">
        <v>0</v>
      </c>
      <c r="AK24">
        <v>67.655124000000001</v>
      </c>
      <c r="AL24">
        <v>75.53</v>
      </c>
      <c r="AM24">
        <v>0</v>
      </c>
      <c r="AN24">
        <v>1.1261890000000001</v>
      </c>
      <c r="AO24">
        <v>0</v>
      </c>
      <c r="AP24">
        <v>7.4298000000000002</v>
      </c>
      <c r="AQ24">
        <v>0</v>
      </c>
      <c r="AR24">
        <v>36.432000000000002</v>
      </c>
      <c r="AS24">
        <v>37.890518999999998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5.8553050000000004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2700.6502299999997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458.29379999999998</v>
      </c>
      <c r="L25">
        <v>331.8426</v>
      </c>
      <c r="M25">
        <v>96.95</v>
      </c>
      <c r="N25">
        <v>124.38</v>
      </c>
      <c r="O25">
        <v>130.58009999999999</v>
      </c>
      <c r="P25">
        <v>142.53983500000001</v>
      </c>
      <c r="Q25">
        <v>22.626799999999999</v>
      </c>
      <c r="R25">
        <v>44.244399999999999</v>
      </c>
      <c r="S25">
        <v>27.63</v>
      </c>
      <c r="T25">
        <v>3.09</v>
      </c>
      <c r="U25">
        <v>416.25</v>
      </c>
      <c r="V25">
        <v>20.8</v>
      </c>
      <c r="W25">
        <v>44.31</v>
      </c>
      <c r="X25">
        <v>97.768249999999995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47.667878000000002</v>
      </c>
      <c r="AH25">
        <v>179.96245400000001</v>
      </c>
      <c r="AI25">
        <v>27.463446000000001</v>
      </c>
      <c r="AJ25">
        <v>0</v>
      </c>
      <c r="AK25">
        <v>67.655124000000001</v>
      </c>
      <c r="AL25">
        <v>75.53</v>
      </c>
      <c r="AM25">
        <v>0</v>
      </c>
      <c r="AN25">
        <v>1.1261890000000001</v>
      </c>
      <c r="AO25">
        <v>0</v>
      </c>
      <c r="AP25">
        <v>7.4298000000000002</v>
      </c>
      <c r="AQ25">
        <v>0</v>
      </c>
      <c r="AR25">
        <v>36.432000000000002</v>
      </c>
      <c r="AS25">
        <v>37.890518999999998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5.8553050000000004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2697.0736710000001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458.44760000000002</v>
      </c>
      <c r="L26">
        <v>331.8426</v>
      </c>
      <c r="M26">
        <v>96.95</v>
      </c>
      <c r="N26">
        <v>124.38</v>
      </c>
      <c r="O26">
        <v>130.58009999999999</v>
      </c>
      <c r="P26">
        <v>142.53983500000001</v>
      </c>
      <c r="Q26">
        <v>22.626799999999999</v>
      </c>
      <c r="R26">
        <v>44.244399999999999</v>
      </c>
      <c r="S26">
        <v>27.63</v>
      </c>
      <c r="T26">
        <v>3.09</v>
      </c>
      <c r="U26">
        <v>416.25</v>
      </c>
      <c r="V26">
        <v>20.8</v>
      </c>
      <c r="W26">
        <v>44.31</v>
      </c>
      <c r="X26">
        <v>97.768249999999995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47.667878000000002</v>
      </c>
      <c r="AH26">
        <v>179.96245400000001</v>
      </c>
      <c r="AI26">
        <v>79.338843999999995</v>
      </c>
      <c r="AJ26">
        <v>0</v>
      </c>
      <c r="AK26">
        <v>67.655124000000001</v>
      </c>
      <c r="AL26">
        <v>75.53</v>
      </c>
      <c r="AM26">
        <v>0</v>
      </c>
      <c r="AN26">
        <v>1.1261890000000001</v>
      </c>
      <c r="AO26">
        <v>0</v>
      </c>
      <c r="AP26">
        <v>7.4298000000000002</v>
      </c>
      <c r="AQ26">
        <v>0</v>
      </c>
      <c r="AR26">
        <v>36.432000000000002</v>
      </c>
      <c r="AS26">
        <v>37.890518999999998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5.8553050000000004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2749.1028689999998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458.44760000000002</v>
      </c>
      <c r="L27">
        <v>331.8426</v>
      </c>
      <c r="M27">
        <v>96.95</v>
      </c>
      <c r="N27">
        <v>124.38</v>
      </c>
      <c r="O27">
        <v>130.58009999999999</v>
      </c>
      <c r="P27">
        <v>142.53983500000001</v>
      </c>
      <c r="Q27">
        <v>22.626799999999999</v>
      </c>
      <c r="R27">
        <v>44.244399999999999</v>
      </c>
      <c r="S27">
        <v>27.63</v>
      </c>
      <c r="T27">
        <v>3.09</v>
      </c>
      <c r="U27">
        <v>416.25</v>
      </c>
      <c r="V27">
        <v>20.8</v>
      </c>
      <c r="W27">
        <v>44.31</v>
      </c>
      <c r="X27">
        <v>97.768249999999995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0</v>
      </c>
      <c r="AG27">
        <v>47.667878000000002</v>
      </c>
      <c r="AH27">
        <v>179.96245400000001</v>
      </c>
      <c r="AI27">
        <v>79.338843999999995</v>
      </c>
      <c r="AJ27">
        <v>0</v>
      </c>
      <c r="AK27">
        <v>67.655124000000001</v>
      </c>
      <c r="AL27">
        <v>75.53</v>
      </c>
      <c r="AM27">
        <v>0</v>
      </c>
      <c r="AN27">
        <v>1.1261890000000001</v>
      </c>
      <c r="AO27">
        <v>0</v>
      </c>
      <c r="AP27">
        <v>7.4298000000000002</v>
      </c>
      <c r="AQ27">
        <v>0</v>
      </c>
      <c r="AR27">
        <v>36.432000000000002</v>
      </c>
      <c r="AS27">
        <v>37.890518999999998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5.8553050000000004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2749.1028689999998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458.44760000000002</v>
      </c>
      <c r="L28">
        <v>331.8426</v>
      </c>
      <c r="M28">
        <v>96.95</v>
      </c>
      <c r="N28">
        <v>124.38</v>
      </c>
      <c r="O28">
        <v>130.58009999999999</v>
      </c>
      <c r="P28">
        <v>142.53983500000001</v>
      </c>
      <c r="Q28">
        <v>22.626799999999999</v>
      </c>
      <c r="R28">
        <v>44.244399999999999</v>
      </c>
      <c r="S28">
        <v>27.63</v>
      </c>
      <c r="T28">
        <v>3.09</v>
      </c>
      <c r="U28">
        <v>416.25</v>
      </c>
      <c r="V28">
        <v>20.8</v>
      </c>
      <c r="W28">
        <v>44.31</v>
      </c>
      <c r="X28">
        <v>97.768249999999995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0</v>
      </c>
      <c r="AG28">
        <v>47.667878000000002</v>
      </c>
      <c r="AH28">
        <v>179.96245400000001</v>
      </c>
      <c r="AI28">
        <v>79.338843999999995</v>
      </c>
      <c r="AJ28">
        <v>0</v>
      </c>
      <c r="AK28">
        <v>67.655124000000001</v>
      </c>
      <c r="AL28">
        <v>75.53</v>
      </c>
      <c r="AM28">
        <v>0</v>
      </c>
      <c r="AN28">
        <v>1.1261890000000001</v>
      </c>
      <c r="AO28">
        <v>0</v>
      </c>
      <c r="AP28">
        <v>7.4298000000000002</v>
      </c>
      <c r="AQ28">
        <v>0</v>
      </c>
      <c r="AR28">
        <v>36.432000000000002</v>
      </c>
      <c r="AS28">
        <v>37.890518999999998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5.8553050000000004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2749.1028689999998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458.44760000000002</v>
      </c>
      <c r="L29">
        <v>331.8426</v>
      </c>
      <c r="M29">
        <v>96.95</v>
      </c>
      <c r="N29">
        <v>124.38</v>
      </c>
      <c r="O29">
        <v>130.58009999999999</v>
      </c>
      <c r="P29">
        <v>142.53983500000001</v>
      </c>
      <c r="Q29">
        <v>22.424700000000001</v>
      </c>
      <c r="R29">
        <v>43.867400000000004</v>
      </c>
      <c r="S29">
        <v>27.387</v>
      </c>
      <c r="T29">
        <v>3.09</v>
      </c>
      <c r="U29">
        <v>416.25</v>
      </c>
      <c r="V29">
        <v>20.6068</v>
      </c>
      <c r="W29">
        <v>43.905299999999997</v>
      </c>
      <c r="X29">
        <v>96.886399999999995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47.667878000000002</v>
      </c>
      <c r="AH29">
        <v>179.96245400000001</v>
      </c>
      <c r="AI29">
        <v>79.338843999999995</v>
      </c>
      <c r="AJ29">
        <v>0</v>
      </c>
      <c r="AK29">
        <v>67.655124000000001</v>
      </c>
      <c r="AL29">
        <v>75.53</v>
      </c>
      <c r="AM29">
        <v>0</v>
      </c>
      <c r="AN29">
        <v>1.1261890000000001</v>
      </c>
      <c r="AO29">
        <v>0</v>
      </c>
      <c r="AP29">
        <v>7.4298000000000002</v>
      </c>
      <c r="AQ29">
        <v>0</v>
      </c>
      <c r="AR29">
        <v>36.432000000000002</v>
      </c>
      <c r="AS29">
        <v>37.890518999999998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5.8553050000000004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2725.0329510000001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458.44760000000002</v>
      </c>
      <c r="L30">
        <v>331.8426</v>
      </c>
      <c r="M30">
        <v>96.95</v>
      </c>
      <c r="N30">
        <v>124.38</v>
      </c>
      <c r="O30">
        <v>130.58009999999999</v>
      </c>
      <c r="P30">
        <v>142.53983500000001</v>
      </c>
      <c r="Q30">
        <v>22.424700000000001</v>
      </c>
      <c r="R30">
        <v>43.867400000000004</v>
      </c>
      <c r="S30">
        <v>27.387</v>
      </c>
      <c r="T30">
        <v>3.09</v>
      </c>
      <c r="U30">
        <v>416.25</v>
      </c>
      <c r="V30">
        <v>20.6068</v>
      </c>
      <c r="W30">
        <v>43.905299999999997</v>
      </c>
      <c r="X30">
        <v>96.886399999999995</v>
      </c>
      <c r="Y30">
        <v>0</v>
      </c>
      <c r="Z30">
        <v>13.041600000000001</v>
      </c>
      <c r="AA30">
        <v>13.38655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47.667878000000002</v>
      </c>
      <c r="AH30">
        <v>179.96245400000001</v>
      </c>
      <c r="AI30">
        <v>79.338843999999995</v>
      </c>
      <c r="AJ30">
        <v>0</v>
      </c>
      <c r="AK30">
        <v>67.655124000000001</v>
      </c>
      <c r="AL30">
        <v>75.53</v>
      </c>
      <c r="AM30">
        <v>0</v>
      </c>
      <c r="AN30">
        <v>1.1261890000000001</v>
      </c>
      <c r="AO30">
        <v>0</v>
      </c>
      <c r="AP30">
        <v>7.4298000000000002</v>
      </c>
      <c r="AQ30">
        <v>0</v>
      </c>
      <c r="AR30">
        <v>36.432000000000002</v>
      </c>
      <c r="AS30">
        <v>37.890518999999998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5.8553050000000004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2724.3701409999999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403.342895</v>
      </c>
      <c r="L31">
        <v>249.71675999999999</v>
      </c>
      <c r="M31">
        <v>96.95</v>
      </c>
      <c r="N31">
        <v>124.38</v>
      </c>
      <c r="O31">
        <v>130.58009999999999</v>
      </c>
      <c r="P31">
        <v>142.53983500000001</v>
      </c>
      <c r="Q31">
        <v>22.424700000000001</v>
      </c>
      <c r="R31">
        <v>43.867400000000004</v>
      </c>
      <c r="S31">
        <v>27.387</v>
      </c>
      <c r="T31">
        <v>3.09</v>
      </c>
      <c r="U31">
        <v>416.25</v>
      </c>
      <c r="V31">
        <v>20.6068</v>
      </c>
      <c r="W31">
        <v>43.905299999999997</v>
      </c>
      <c r="X31">
        <v>96.886399999999995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47.667878000000002</v>
      </c>
      <c r="AH31">
        <v>179.96245400000001</v>
      </c>
      <c r="AI31">
        <v>79.338843999999995</v>
      </c>
      <c r="AJ31">
        <v>0</v>
      </c>
      <c r="AK31">
        <v>67.655124000000001</v>
      </c>
      <c r="AL31">
        <v>75.53</v>
      </c>
      <c r="AM31">
        <v>0</v>
      </c>
      <c r="AN31">
        <v>1.1261890000000001</v>
      </c>
      <c r="AO31">
        <v>0</v>
      </c>
      <c r="AP31">
        <v>6.4050000000000002</v>
      </c>
      <c r="AQ31">
        <v>0</v>
      </c>
      <c r="AR31">
        <v>36.432000000000002</v>
      </c>
      <c r="AS31">
        <v>37.890518999999998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5.8553050000000004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2572.7282460000001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381.04259999999999</v>
      </c>
      <c r="L32">
        <v>123.275764</v>
      </c>
      <c r="M32">
        <v>96.95</v>
      </c>
      <c r="N32">
        <v>124.38</v>
      </c>
      <c r="O32">
        <v>130.58009999999999</v>
      </c>
      <c r="P32">
        <v>142.53983500000001</v>
      </c>
      <c r="Q32">
        <v>22.424700000000001</v>
      </c>
      <c r="R32">
        <v>43.867400000000004</v>
      </c>
      <c r="S32">
        <v>27.387</v>
      </c>
      <c r="T32">
        <v>3.09</v>
      </c>
      <c r="U32">
        <v>416.25</v>
      </c>
      <c r="V32">
        <v>20.6068</v>
      </c>
      <c r="W32">
        <v>43.905299999999997</v>
      </c>
      <c r="X32">
        <v>96.886399999999995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47.667878000000002</v>
      </c>
      <c r="AH32">
        <v>179.96245400000001</v>
      </c>
      <c r="AI32">
        <v>7.6287349999999998</v>
      </c>
      <c r="AJ32">
        <v>0</v>
      </c>
      <c r="AK32">
        <v>67.655124000000001</v>
      </c>
      <c r="AL32">
        <v>75.53</v>
      </c>
      <c r="AM32">
        <v>0</v>
      </c>
      <c r="AN32">
        <v>1.1261890000000001</v>
      </c>
      <c r="AO32">
        <v>0</v>
      </c>
      <c r="AP32">
        <v>6.4050000000000002</v>
      </c>
      <c r="AQ32">
        <v>0</v>
      </c>
      <c r="AR32">
        <v>36.432000000000002</v>
      </c>
      <c r="AS32">
        <v>37.890518999999998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5.8553050000000004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2352.2768459999998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120</v>
      </c>
      <c r="M33">
        <v>66.839799999999997</v>
      </c>
      <c r="N33">
        <v>100.54089999999999</v>
      </c>
      <c r="O33">
        <v>95.929599999999994</v>
      </c>
      <c r="P33">
        <v>128.6516</v>
      </c>
      <c r="Q33">
        <v>19.495602000000002</v>
      </c>
      <c r="R33">
        <v>34.393000000000001</v>
      </c>
      <c r="S33">
        <v>23.65973</v>
      </c>
      <c r="T33">
        <v>2.3545020000000001</v>
      </c>
      <c r="U33">
        <v>416.25</v>
      </c>
      <c r="V33">
        <v>17.057271</v>
      </c>
      <c r="W33">
        <v>35.444299999999998</v>
      </c>
      <c r="X33">
        <v>89.825800000000001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47.667878000000002</v>
      </c>
      <c r="AH33">
        <v>179.96245400000001</v>
      </c>
      <c r="AI33">
        <v>4.2720909999999996</v>
      </c>
      <c r="AJ33">
        <v>0</v>
      </c>
      <c r="AK33">
        <v>67.655124000000001</v>
      </c>
      <c r="AL33">
        <v>75.53</v>
      </c>
      <c r="AM33">
        <v>0</v>
      </c>
      <c r="AN33">
        <v>1.1261890000000001</v>
      </c>
      <c r="AO33">
        <v>0</v>
      </c>
      <c r="AP33">
        <v>3.843</v>
      </c>
      <c r="AQ33">
        <v>0</v>
      </c>
      <c r="AR33">
        <v>36.432000000000002</v>
      </c>
      <c r="AS33">
        <v>37.890518999999998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5.8553050000000004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2202.6144079999995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120</v>
      </c>
      <c r="M34">
        <v>66.839799999999997</v>
      </c>
      <c r="N34">
        <v>100.54089999999999</v>
      </c>
      <c r="O34">
        <v>95.929599999999994</v>
      </c>
      <c r="P34">
        <v>128.6516</v>
      </c>
      <c r="Q34">
        <v>15.0862</v>
      </c>
      <c r="R34">
        <v>29.792999999999999</v>
      </c>
      <c r="S34">
        <v>18.9528</v>
      </c>
      <c r="T34">
        <v>1.71</v>
      </c>
      <c r="U34">
        <v>416.25</v>
      </c>
      <c r="V34">
        <v>16.981400000000001</v>
      </c>
      <c r="W34">
        <v>35.444299999999998</v>
      </c>
      <c r="X34">
        <v>89.825800000000001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47.667878000000002</v>
      </c>
      <c r="AH34">
        <v>179.96245400000001</v>
      </c>
      <c r="AI34">
        <v>4.2720909999999996</v>
      </c>
      <c r="AJ34">
        <v>0</v>
      </c>
      <c r="AK34">
        <v>67.655124000000001</v>
      </c>
      <c r="AL34">
        <v>75.53</v>
      </c>
      <c r="AM34">
        <v>0</v>
      </c>
      <c r="AN34">
        <v>1.1261890000000001</v>
      </c>
      <c r="AO34">
        <v>0</v>
      </c>
      <c r="AP34">
        <v>3.843</v>
      </c>
      <c r="AQ34">
        <v>0</v>
      </c>
      <c r="AR34">
        <v>36.432000000000002</v>
      </c>
      <c r="AS34">
        <v>37.890518999999998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5.8553050000000004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2188.1777029999998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120</v>
      </c>
      <c r="M35">
        <v>66.839799999999997</v>
      </c>
      <c r="N35">
        <v>100.54089999999999</v>
      </c>
      <c r="O35">
        <v>95.929599999999994</v>
      </c>
      <c r="P35">
        <v>128.6516</v>
      </c>
      <c r="Q35">
        <v>15.0862</v>
      </c>
      <c r="R35">
        <v>29.792999999999999</v>
      </c>
      <c r="S35">
        <v>18.9528</v>
      </c>
      <c r="T35">
        <v>1.71</v>
      </c>
      <c r="U35">
        <v>416.25</v>
      </c>
      <c r="V35">
        <v>14.7814</v>
      </c>
      <c r="W35">
        <v>35.444299999999998</v>
      </c>
      <c r="X35">
        <v>89.825800000000001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47.667878000000002</v>
      </c>
      <c r="AH35">
        <v>179.96245400000001</v>
      </c>
      <c r="AI35">
        <v>16.783217</v>
      </c>
      <c r="AJ35">
        <v>0</v>
      </c>
      <c r="AK35">
        <v>67.655124000000001</v>
      </c>
      <c r="AL35">
        <v>75.53</v>
      </c>
      <c r="AM35">
        <v>0</v>
      </c>
      <c r="AN35">
        <v>1.1261890000000001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5.8553050000000004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2198.4888289999999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120</v>
      </c>
      <c r="M36">
        <v>66.839799999999997</v>
      </c>
      <c r="N36">
        <v>100.54089999999999</v>
      </c>
      <c r="O36">
        <v>95.929599999999994</v>
      </c>
      <c r="P36">
        <v>128.6516</v>
      </c>
      <c r="Q36">
        <v>15.0862</v>
      </c>
      <c r="R36">
        <v>29.792999999999999</v>
      </c>
      <c r="S36">
        <v>18.9528</v>
      </c>
      <c r="T36">
        <v>1.71</v>
      </c>
      <c r="U36">
        <v>416.25</v>
      </c>
      <c r="V36">
        <v>14.7814</v>
      </c>
      <c r="W36">
        <v>35.444299999999998</v>
      </c>
      <c r="X36">
        <v>89.825800000000001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47.667878000000002</v>
      </c>
      <c r="AH36">
        <v>179.96245400000001</v>
      </c>
      <c r="AI36">
        <v>16.783217</v>
      </c>
      <c r="AJ36">
        <v>0</v>
      </c>
      <c r="AK36">
        <v>67.655124000000001</v>
      </c>
      <c r="AL36">
        <v>75.53</v>
      </c>
      <c r="AM36">
        <v>0</v>
      </c>
      <c r="AN36">
        <v>1.1261890000000001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4.6374019999999998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2197.2709259999997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379.1</v>
      </c>
      <c r="L37">
        <v>120</v>
      </c>
      <c r="M37">
        <v>66.839799999999997</v>
      </c>
      <c r="N37">
        <v>100.54089999999999</v>
      </c>
      <c r="O37">
        <v>126.33436</v>
      </c>
      <c r="P37">
        <v>142.194637</v>
      </c>
      <c r="Q37">
        <v>14.9862</v>
      </c>
      <c r="R37">
        <v>29.593</v>
      </c>
      <c r="S37">
        <v>18.812799999999999</v>
      </c>
      <c r="T37">
        <v>1.71</v>
      </c>
      <c r="U37">
        <v>416.25</v>
      </c>
      <c r="V37">
        <v>14.7814</v>
      </c>
      <c r="W37">
        <v>35.444299999999998</v>
      </c>
      <c r="X37">
        <v>89.825800000000001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47.667878000000002</v>
      </c>
      <c r="AH37">
        <v>179.96245400000001</v>
      </c>
      <c r="AI37">
        <v>19.529561000000001</v>
      </c>
      <c r="AJ37">
        <v>0</v>
      </c>
      <c r="AK37">
        <v>67.655124000000001</v>
      </c>
      <c r="AL37">
        <v>75.53</v>
      </c>
      <c r="AM37">
        <v>0</v>
      </c>
      <c r="AN37">
        <v>1.1261890000000001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3.794238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2242.7819030000001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379.1</v>
      </c>
      <c r="L38">
        <v>120</v>
      </c>
      <c r="M38">
        <v>66.839799999999997</v>
      </c>
      <c r="N38">
        <v>100.54089999999999</v>
      </c>
      <c r="O38">
        <v>130.58009999999999</v>
      </c>
      <c r="P38">
        <v>142.53983500000001</v>
      </c>
      <c r="Q38">
        <v>12.45</v>
      </c>
      <c r="R38">
        <v>24.7</v>
      </c>
      <c r="S38">
        <v>15.46</v>
      </c>
      <c r="T38">
        <v>1.71</v>
      </c>
      <c r="U38">
        <v>416.25</v>
      </c>
      <c r="V38">
        <v>14.293200000000001</v>
      </c>
      <c r="W38">
        <v>29.7347</v>
      </c>
      <c r="X38">
        <v>84.953000000000003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47.667878000000002</v>
      </c>
      <c r="AH38">
        <v>179.96245400000001</v>
      </c>
      <c r="AI38">
        <v>19.529561000000001</v>
      </c>
      <c r="AJ38">
        <v>0</v>
      </c>
      <c r="AK38">
        <v>67.655124000000001</v>
      </c>
      <c r="AL38">
        <v>75.53</v>
      </c>
      <c r="AM38">
        <v>0</v>
      </c>
      <c r="AN38">
        <v>1.1261890000000001</v>
      </c>
      <c r="AO38">
        <v>0</v>
      </c>
      <c r="AP38">
        <v>3.843</v>
      </c>
      <c r="AQ38">
        <v>0</v>
      </c>
      <c r="AR38">
        <v>36.432000000000002</v>
      </c>
      <c r="AS38">
        <v>37.890518999999998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3.747395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2225.4733979999996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379.1</v>
      </c>
      <c r="L39">
        <v>120</v>
      </c>
      <c r="M39">
        <v>66.839799999999997</v>
      </c>
      <c r="N39">
        <v>100.54089999999999</v>
      </c>
      <c r="O39">
        <v>130.58009999999999</v>
      </c>
      <c r="P39">
        <v>142.53983500000001</v>
      </c>
      <c r="Q39">
        <v>12.45</v>
      </c>
      <c r="R39">
        <v>24.7</v>
      </c>
      <c r="S39">
        <v>15.46</v>
      </c>
      <c r="T39">
        <v>1.71</v>
      </c>
      <c r="U39">
        <v>416.25</v>
      </c>
      <c r="V39">
        <v>14.293200000000001</v>
      </c>
      <c r="W39">
        <v>29.7347</v>
      </c>
      <c r="X39">
        <v>84.673599999999993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47.667878000000002</v>
      </c>
      <c r="AH39">
        <v>179.96245400000001</v>
      </c>
      <c r="AI39">
        <v>19.529561000000001</v>
      </c>
      <c r="AJ39">
        <v>0</v>
      </c>
      <c r="AK39">
        <v>67.655124000000001</v>
      </c>
      <c r="AL39">
        <v>75.53</v>
      </c>
      <c r="AM39">
        <v>0</v>
      </c>
      <c r="AN39">
        <v>1.1261890000000001</v>
      </c>
      <c r="AO39">
        <v>0</v>
      </c>
      <c r="AP39">
        <v>5.1239999999999997</v>
      </c>
      <c r="AQ39">
        <v>0</v>
      </c>
      <c r="AR39">
        <v>44.16</v>
      </c>
      <c r="AS39">
        <v>37.890518999999998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3.747395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2245.0870319999999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379.1</v>
      </c>
      <c r="L40">
        <v>120</v>
      </c>
      <c r="M40">
        <v>66.839799999999997</v>
      </c>
      <c r="N40">
        <v>100.54089999999999</v>
      </c>
      <c r="O40">
        <v>130.58009999999999</v>
      </c>
      <c r="P40">
        <v>142.53983500000001</v>
      </c>
      <c r="Q40">
        <v>12.45</v>
      </c>
      <c r="R40">
        <v>24.7</v>
      </c>
      <c r="S40">
        <v>15.46</v>
      </c>
      <c r="T40">
        <v>1.71</v>
      </c>
      <c r="U40">
        <v>416.25</v>
      </c>
      <c r="V40">
        <v>14.293200000000001</v>
      </c>
      <c r="W40">
        <v>29.7347</v>
      </c>
      <c r="X40">
        <v>84.673599999999993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47.667878000000002</v>
      </c>
      <c r="AH40">
        <v>179.96245400000001</v>
      </c>
      <c r="AI40">
        <v>19.529561000000001</v>
      </c>
      <c r="AJ40">
        <v>0</v>
      </c>
      <c r="AK40">
        <v>67.655124000000001</v>
      </c>
      <c r="AL40">
        <v>75.53</v>
      </c>
      <c r="AM40">
        <v>0</v>
      </c>
      <c r="AN40">
        <v>1.1261890000000001</v>
      </c>
      <c r="AO40">
        <v>0</v>
      </c>
      <c r="AP40">
        <v>5.1239999999999997</v>
      </c>
      <c r="AQ40">
        <v>0</v>
      </c>
      <c r="AR40">
        <v>44.16</v>
      </c>
      <c r="AS40">
        <v>37.890518999999998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3.747395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2245.0870319999999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379.1</v>
      </c>
      <c r="L41">
        <v>120</v>
      </c>
      <c r="M41">
        <v>66.839799999999997</v>
      </c>
      <c r="N41">
        <v>100.54089999999999</v>
      </c>
      <c r="O41">
        <v>130.58009999999999</v>
      </c>
      <c r="P41">
        <v>142.53983500000001</v>
      </c>
      <c r="Q41">
        <v>12.45</v>
      </c>
      <c r="R41">
        <v>24.7</v>
      </c>
      <c r="S41">
        <v>15.46</v>
      </c>
      <c r="T41">
        <v>1.71</v>
      </c>
      <c r="U41">
        <v>416.25</v>
      </c>
      <c r="V41">
        <v>14.293200000000001</v>
      </c>
      <c r="W41">
        <v>29.7347</v>
      </c>
      <c r="X41">
        <v>84.673599999999993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47.667878000000002</v>
      </c>
      <c r="AH41">
        <v>179.96245400000001</v>
      </c>
      <c r="AI41">
        <v>19.529561000000001</v>
      </c>
      <c r="AJ41">
        <v>0</v>
      </c>
      <c r="AK41">
        <v>67.655124000000001</v>
      </c>
      <c r="AL41">
        <v>75.53</v>
      </c>
      <c r="AM41">
        <v>0</v>
      </c>
      <c r="AN41">
        <v>1.1261890000000001</v>
      </c>
      <c r="AO41">
        <v>0</v>
      </c>
      <c r="AP41">
        <v>5.1239999999999997</v>
      </c>
      <c r="AQ41">
        <v>0</v>
      </c>
      <c r="AR41">
        <v>44.16</v>
      </c>
      <c r="AS41">
        <v>37.890518999999998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3.747395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2245.0870319999999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379.1</v>
      </c>
      <c r="L42">
        <v>120</v>
      </c>
      <c r="M42">
        <v>66.839799999999997</v>
      </c>
      <c r="N42">
        <v>100.54089999999999</v>
      </c>
      <c r="O42">
        <v>130.58009999999999</v>
      </c>
      <c r="P42">
        <v>142.53983500000001</v>
      </c>
      <c r="Q42">
        <v>12.45</v>
      </c>
      <c r="R42">
        <v>24.7</v>
      </c>
      <c r="S42">
        <v>15.46</v>
      </c>
      <c r="T42">
        <v>1.71</v>
      </c>
      <c r="U42">
        <v>416.25</v>
      </c>
      <c r="V42">
        <v>14.293200000000001</v>
      </c>
      <c r="W42">
        <v>29.7347</v>
      </c>
      <c r="X42">
        <v>84.673599999999993</v>
      </c>
      <c r="Y42">
        <v>0</v>
      </c>
      <c r="Z42">
        <v>13.041600000000001</v>
      </c>
      <c r="AA42">
        <v>12.64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47.667878000000002</v>
      </c>
      <c r="AH42">
        <v>179.96245400000001</v>
      </c>
      <c r="AI42">
        <v>19.529561000000001</v>
      </c>
      <c r="AJ42">
        <v>0</v>
      </c>
      <c r="AK42">
        <v>67.655124000000001</v>
      </c>
      <c r="AL42">
        <v>75.53</v>
      </c>
      <c r="AM42">
        <v>0</v>
      </c>
      <c r="AN42">
        <v>1.1261890000000001</v>
      </c>
      <c r="AO42">
        <v>0</v>
      </c>
      <c r="AP42">
        <v>5.1239999999999997</v>
      </c>
      <c r="AQ42">
        <v>0</v>
      </c>
      <c r="AR42">
        <v>36.432000000000002</v>
      </c>
      <c r="AS42">
        <v>37.890518999999998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3.747395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2249.9990319999997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379.1</v>
      </c>
      <c r="L43">
        <v>120</v>
      </c>
      <c r="M43">
        <v>66.839799999999997</v>
      </c>
      <c r="N43">
        <v>100.54089999999999</v>
      </c>
      <c r="O43">
        <v>130.58009999999999</v>
      </c>
      <c r="P43">
        <v>142.53983500000001</v>
      </c>
      <c r="Q43">
        <v>12.45</v>
      </c>
      <c r="R43">
        <v>24.7</v>
      </c>
      <c r="S43">
        <v>15.46</v>
      </c>
      <c r="T43">
        <v>1.71</v>
      </c>
      <c r="U43">
        <v>416.25</v>
      </c>
      <c r="V43">
        <v>14.293200000000001</v>
      </c>
      <c r="W43">
        <v>35.848999999999997</v>
      </c>
      <c r="X43">
        <v>90.446299999999994</v>
      </c>
      <c r="Y43">
        <v>0</v>
      </c>
      <c r="Z43">
        <v>13.041600000000001</v>
      </c>
      <c r="AA43">
        <v>12.64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47.667878000000002</v>
      </c>
      <c r="AH43">
        <v>179.96245400000001</v>
      </c>
      <c r="AI43">
        <v>19.529561000000001</v>
      </c>
      <c r="AJ43">
        <v>0</v>
      </c>
      <c r="AK43">
        <v>67.655124000000001</v>
      </c>
      <c r="AL43">
        <v>75.53</v>
      </c>
      <c r="AM43">
        <v>0</v>
      </c>
      <c r="AN43">
        <v>1.1261890000000001</v>
      </c>
      <c r="AO43">
        <v>0</v>
      </c>
      <c r="AP43">
        <v>6.4050000000000002</v>
      </c>
      <c r="AQ43">
        <v>0</v>
      </c>
      <c r="AR43">
        <v>44.16</v>
      </c>
      <c r="AS43">
        <v>37.890518999999998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3.747395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2270.8950320000004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379.1</v>
      </c>
      <c r="L44">
        <v>120</v>
      </c>
      <c r="M44">
        <v>66.839799999999997</v>
      </c>
      <c r="N44">
        <v>100.54089999999999</v>
      </c>
      <c r="O44">
        <v>130.58009999999999</v>
      </c>
      <c r="P44">
        <v>142.53983500000001</v>
      </c>
      <c r="Q44">
        <v>12.45</v>
      </c>
      <c r="R44">
        <v>24.7</v>
      </c>
      <c r="S44">
        <v>15.46</v>
      </c>
      <c r="T44">
        <v>1.71</v>
      </c>
      <c r="U44">
        <v>416.25</v>
      </c>
      <c r="V44">
        <v>14.293200000000001</v>
      </c>
      <c r="W44">
        <v>35.848999999999997</v>
      </c>
      <c r="X44">
        <v>90.446299999999994</v>
      </c>
      <c r="Y44">
        <v>0</v>
      </c>
      <c r="Z44">
        <v>13.041600000000001</v>
      </c>
      <c r="AA44">
        <v>25.28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47.667878000000002</v>
      </c>
      <c r="AH44">
        <v>179.96245400000001</v>
      </c>
      <c r="AI44">
        <v>19.529561000000001</v>
      </c>
      <c r="AJ44">
        <v>0</v>
      </c>
      <c r="AK44">
        <v>67.655124000000001</v>
      </c>
      <c r="AL44">
        <v>75.53</v>
      </c>
      <c r="AM44">
        <v>0</v>
      </c>
      <c r="AN44">
        <v>1.1261890000000001</v>
      </c>
      <c r="AO44">
        <v>0</v>
      </c>
      <c r="AP44">
        <v>6.4050000000000002</v>
      </c>
      <c r="AQ44">
        <v>0</v>
      </c>
      <c r="AR44">
        <v>44.16</v>
      </c>
      <c r="AS44">
        <v>37.890518999999998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3.747395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2283.5350320000002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379.1</v>
      </c>
      <c r="L45">
        <v>120</v>
      </c>
      <c r="M45">
        <v>66.839799999999997</v>
      </c>
      <c r="N45">
        <v>100.54089999999999</v>
      </c>
      <c r="O45">
        <v>130.58009999999999</v>
      </c>
      <c r="P45">
        <v>142.53983500000001</v>
      </c>
      <c r="Q45">
        <v>12.45</v>
      </c>
      <c r="R45">
        <v>24.7</v>
      </c>
      <c r="S45">
        <v>15.46</v>
      </c>
      <c r="T45">
        <v>1.71</v>
      </c>
      <c r="U45">
        <v>416.25</v>
      </c>
      <c r="V45">
        <v>14.293200000000001</v>
      </c>
      <c r="W45">
        <v>35.848999999999997</v>
      </c>
      <c r="X45">
        <v>90.446299999999994</v>
      </c>
      <c r="Y45">
        <v>0</v>
      </c>
      <c r="Z45">
        <v>13.041600000000001</v>
      </c>
      <c r="AA45">
        <v>26.385999999999999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47.667878000000002</v>
      </c>
      <c r="AH45">
        <v>179.96245400000001</v>
      </c>
      <c r="AI45">
        <v>18.308964</v>
      </c>
      <c r="AJ45">
        <v>0</v>
      </c>
      <c r="AK45">
        <v>67.655124000000001</v>
      </c>
      <c r="AL45">
        <v>75.53</v>
      </c>
      <c r="AM45">
        <v>0</v>
      </c>
      <c r="AN45">
        <v>1.1261890000000001</v>
      </c>
      <c r="AO45">
        <v>0</v>
      </c>
      <c r="AP45">
        <v>7.6859999999999999</v>
      </c>
      <c r="AQ45">
        <v>0</v>
      </c>
      <c r="AR45">
        <v>44.16</v>
      </c>
      <c r="AS45">
        <v>37.890518999999998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3.747395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2284.7014349999999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379.1</v>
      </c>
      <c r="L46">
        <v>120</v>
      </c>
      <c r="M46">
        <v>66.839799999999997</v>
      </c>
      <c r="N46">
        <v>100.54089999999999</v>
      </c>
      <c r="O46">
        <v>130.58009999999999</v>
      </c>
      <c r="P46">
        <v>142.53983500000001</v>
      </c>
      <c r="Q46">
        <v>12.45</v>
      </c>
      <c r="R46">
        <v>24.7</v>
      </c>
      <c r="S46">
        <v>15.46</v>
      </c>
      <c r="T46">
        <v>1.71</v>
      </c>
      <c r="U46">
        <v>416.25</v>
      </c>
      <c r="V46">
        <v>14.293200000000001</v>
      </c>
      <c r="W46">
        <v>35.848999999999997</v>
      </c>
      <c r="X46">
        <v>90.446299999999994</v>
      </c>
      <c r="Y46">
        <v>0</v>
      </c>
      <c r="Z46">
        <v>13.041600000000001</v>
      </c>
      <c r="AA46">
        <v>28.09872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47.667878000000002</v>
      </c>
      <c r="AH46">
        <v>179.96245400000001</v>
      </c>
      <c r="AI46">
        <v>18.308964</v>
      </c>
      <c r="AJ46">
        <v>0</v>
      </c>
      <c r="AK46">
        <v>67.655124000000001</v>
      </c>
      <c r="AL46">
        <v>75.53</v>
      </c>
      <c r="AM46">
        <v>0</v>
      </c>
      <c r="AN46">
        <v>1.1261890000000001</v>
      </c>
      <c r="AO46">
        <v>0</v>
      </c>
      <c r="AP46">
        <v>7.6859999999999999</v>
      </c>
      <c r="AQ46">
        <v>0</v>
      </c>
      <c r="AR46">
        <v>44.16</v>
      </c>
      <c r="AS46">
        <v>37.890518999999998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3.747395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2286.4141549999999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</v>
      </c>
      <c r="L47">
        <v>120</v>
      </c>
      <c r="M47">
        <v>67.239800000000002</v>
      </c>
      <c r="N47">
        <v>100.54089999999999</v>
      </c>
      <c r="O47">
        <v>96.129599999999996</v>
      </c>
      <c r="P47">
        <v>142.53983500000001</v>
      </c>
      <c r="Q47">
        <v>12.45</v>
      </c>
      <c r="R47">
        <v>24.7</v>
      </c>
      <c r="S47">
        <v>15.22</v>
      </c>
      <c r="T47">
        <v>1.71</v>
      </c>
      <c r="U47">
        <v>416.25</v>
      </c>
      <c r="V47">
        <v>14.293200000000001</v>
      </c>
      <c r="W47">
        <v>35.848999999999997</v>
      </c>
      <c r="X47">
        <v>79.146299999999997</v>
      </c>
      <c r="Y47">
        <v>0</v>
      </c>
      <c r="Z47">
        <v>13.041600000000001</v>
      </c>
      <c r="AA47">
        <v>28.09872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47.667878000000002</v>
      </c>
      <c r="AH47">
        <v>179.96245400000001</v>
      </c>
      <c r="AI47">
        <v>18.308964</v>
      </c>
      <c r="AJ47">
        <v>0</v>
      </c>
      <c r="AK47">
        <v>67.655124000000001</v>
      </c>
      <c r="AL47">
        <v>47.642000000000003</v>
      </c>
      <c r="AM47">
        <v>0</v>
      </c>
      <c r="AN47">
        <v>1.1261890000000001</v>
      </c>
      <c r="AO47">
        <v>0</v>
      </c>
      <c r="AP47">
        <v>8.3264999999999993</v>
      </c>
      <c r="AQ47">
        <v>0</v>
      </c>
      <c r="AR47">
        <v>44.16</v>
      </c>
      <c r="AS47">
        <v>37.890518999999998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3.747395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2213.4761549999994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</v>
      </c>
      <c r="L48">
        <v>120</v>
      </c>
      <c r="M48">
        <v>67.239800000000002</v>
      </c>
      <c r="N48">
        <v>100.54089999999999</v>
      </c>
      <c r="O48">
        <v>96.129599999999996</v>
      </c>
      <c r="P48">
        <v>142.53983500000001</v>
      </c>
      <c r="Q48">
        <v>12.45</v>
      </c>
      <c r="R48">
        <v>24.7</v>
      </c>
      <c r="S48">
        <v>15.22</v>
      </c>
      <c r="T48">
        <v>1.71</v>
      </c>
      <c r="U48">
        <v>416.25</v>
      </c>
      <c r="V48">
        <v>14.293200000000001</v>
      </c>
      <c r="W48">
        <v>35.848999999999997</v>
      </c>
      <c r="X48">
        <v>79.146299999999997</v>
      </c>
      <c r="Y48">
        <v>0</v>
      </c>
      <c r="Z48">
        <v>13.041600000000001</v>
      </c>
      <c r="AA48">
        <v>28.09872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47.667878000000002</v>
      </c>
      <c r="AH48">
        <v>179.96245400000001</v>
      </c>
      <c r="AI48">
        <v>18.308964</v>
      </c>
      <c r="AJ48">
        <v>0</v>
      </c>
      <c r="AK48">
        <v>67.655124000000001</v>
      </c>
      <c r="AL48">
        <v>47.642000000000003</v>
      </c>
      <c r="AM48">
        <v>0</v>
      </c>
      <c r="AN48">
        <v>1.1261890000000001</v>
      </c>
      <c r="AO48">
        <v>0</v>
      </c>
      <c r="AP48">
        <v>8.3264999999999993</v>
      </c>
      <c r="AQ48">
        <v>0</v>
      </c>
      <c r="AR48">
        <v>44.16</v>
      </c>
      <c r="AS48">
        <v>37.890518999999998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3.747395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2213.4761549999994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378.15</v>
      </c>
      <c r="L49">
        <v>120</v>
      </c>
      <c r="M49">
        <v>96.955943000000005</v>
      </c>
      <c r="N49">
        <v>124.38</v>
      </c>
      <c r="O49">
        <v>126.38323699999999</v>
      </c>
      <c r="P49">
        <v>142.53983500000001</v>
      </c>
      <c r="Q49">
        <v>14.732100000000001</v>
      </c>
      <c r="R49">
        <v>28.929400000000001</v>
      </c>
      <c r="S49">
        <v>18.165500000000002</v>
      </c>
      <c r="T49">
        <v>1.71</v>
      </c>
      <c r="U49">
        <v>416.25</v>
      </c>
      <c r="V49">
        <v>14.293200000000001</v>
      </c>
      <c r="W49">
        <v>35.848999999999997</v>
      </c>
      <c r="X49">
        <v>79.146299999999997</v>
      </c>
      <c r="Y49">
        <v>0</v>
      </c>
      <c r="Z49">
        <v>13.041600000000001</v>
      </c>
      <c r="AA49">
        <v>28.09872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47.667878000000002</v>
      </c>
      <c r="AH49">
        <v>179.96245400000001</v>
      </c>
      <c r="AI49">
        <v>18.308964</v>
      </c>
      <c r="AJ49">
        <v>0</v>
      </c>
      <c r="AK49">
        <v>67.655124000000001</v>
      </c>
      <c r="AL49">
        <v>47.642000000000003</v>
      </c>
      <c r="AM49">
        <v>0</v>
      </c>
      <c r="AN49">
        <v>1.1261890000000001</v>
      </c>
      <c r="AO49">
        <v>0</v>
      </c>
      <c r="AP49">
        <v>12.169499999999999</v>
      </c>
      <c r="AQ49">
        <v>0</v>
      </c>
      <c r="AR49">
        <v>44.16</v>
      </c>
      <c r="AS49">
        <v>37.890518999999998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3.747395</v>
      </c>
      <c r="BA49">
        <v>6.7455160000000003</v>
      </c>
      <c r="BB49">
        <v>3.05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2307.2509619999996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378.15</v>
      </c>
      <c r="L50">
        <v>120</v>
      </c>
      <c r="M50">
        <v>96.955943000000005</v>
      </c>
      <c r="N50">
        <v>124.38</v>
      </c>
      <c r="O50">
        <v>130.58009999999999</v>
      </c>
      <c r="P50">
        <v>142.53983500000001</v>
      </c>
      <c r="Q50">
        <v>14.732100000000001</v>
      </c>
      <c r="R50">
        <v>28.929400000000001</v>
      </c>
      <c r="S50">
        <v>18.165500000000002</v>
      </c>
      <c r="T50">
        <v>1.71</v>
      </c>
      <c r="U50">
        <v>416.25</v>
      </c>
      <c r="V50">
        <v>14.293200000000001</v>
      </c>
      <c r="W50">
        <v>35.848999999999997</v>
      </c>
      <c r="X50">
        <v>79.146299999999997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47.667878000000002</v>
      </c>
      <c r="AH50">
        <v>179.96245400000001</v>
      </c>
      <c r="AI50">
        <v>18.308964</v>
      </c>
      <c r="AJ50">
        <v>0</v>
      </c>
      <c r="AK50">
        <v>67.655124000000001</v>
      </c>
      <c r="AL50">
        <v>47.642000000000003</v>
      </c>
      <c r="AM50">
        <v>0</v>
      </c>
      <c r="AN50">
        <v>1.1261890000000001</v>
      </c>
      <c r="AO50">
        <v>0</v>
      </c>
      <c r="AP50">
        <v>12.169499999999999</v>
      </c>
      <c r="AQ50">
        <v>0</v>
      </c>
      <c r="AR50">
        <v>36.432000000000002</v>
      </c>
      <c r="AS50">
        <v>37.890518999999998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3.747395</v>
      </c>
      <c r="BA50">
        <v>6.7455160000000003</v>
      </c>
      <c r="BB50">
        <v>3.05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2317.7691849999997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381.04259999999999</v>
      </c>
      <c r="L51">
        <v>122.48139999999999</v>
      </c>
      <c r="M51">
        <v>96.955943000000005</v>
      </c>
      <c r="N51">
        <v>124.38</v>
      </c>
      <c r="O51">
        <v>130.58009999999999</v>
      </c>
      <c r="P51">
        <v>142.53983500000001</v>
      </c>
      <c r="Q51">
        <v>15.4621</v>
      </c>
      <c r="R51">
        <v>33.842927000000003</v>
      </c>
      <c r="S51">
        <v>20.863254999999999</v>
      </c>
      <c r="T51">
        <v>2.2242649999999999</v>
      </c>
      <c r="U51">
        <v>416.25</v>
      </c>
      <c r="V51">
        <v>17.1646</v>
      </c>
      <c r="W51">
        <v>35.848999999999997</v>
      </c>
      <c r="X51">
        <v>79.146299999999997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32.652102999999997</v>
      </c>
      <c r="AE51">
        <v>59.175403000000003</v>
      </c>
      <c r="AF51">
        <v>0</v>
      </c>
      <c r="AG51">
        <v>47.667878000000002</v>
      </c>
      <c r="AH51">
        <v>179.96245400000001</v>
      </c>
      <c r="AI51">
        <v>0</v>
      </c>
      <c r="AJ51">
        <v>0</v>
      </c>
      <c r="AK51">
        <v>67.655124000000001</v>
      </c>
      <c r="AL51">
        <v>47.642000000000003</v>
      </c>
      <c r="AM51">
        <v>0</v>
      </c>
      <c r="AN51">
        <v>1.1261890000000001</v>
      </c>
      <c r="AO51">
        <v>0</v>
      </c>
      <c r="AP51">
        <v>12.169499999999999</v>
      </c>
      <c r="AQ51">
        <v>0</v>
      </c>
      <c r="AR51">
        <v>36.432000000000002</v>
      </c>
      <c r="AS51">
        <v>37.890518999999998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3.747395</v>
      </c>
      <c r="BA51">
        <v>6.7455160000000003</v>
      </c>
      <c r="BB51">
        <v>4.34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2311.3303679999995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381.04259999999999</v>
      </c>
      <c r="L52">
        <v>122.48139999999999</v>
      </c>
      <c r="M52">
        <v>96.955943000000005</v>
      </c>
      <c r="N52">
        <v>124.38</v>
      </c>
      <c r="O52">
        <v>130.58009999999999</v>
      </c>
      <c r="P52">
        <v>142.53983500000001</v>
      </c>
      <c r="Q52">
        <v>15.4621</v>
      </c>
      <c r="R52">
        <v>35.429400000000001</v>
      </c>
      <c r="S52">
        <v>22.357600000000001</v>
      </c>
      <c r="T52">
        <v>2.4384999999999999</v>
      </c>
      <c r="U52">
        <v>416.25</v>
      </c>
      <c r="V52">
        <v>17.1646</v>
      </c>
      <c r="W52">
        <v>35.848999999999997</v>
      </c>
      <c r="X52">
        <v>79.146299999999997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32.652102999999997</v>
      </c>
      <c r="AE52">
        <v>59.175403000000003</v>
      </c>
      <c r="AF52">
        <v>0</v>
      </c>
      <c r="AG52">
        <v>47.667878000000002</v>
      </c>
      <c r="AH52">
        <v>179.96245400000001</v>
      </c>
      <c r="AI52">
        <v>0</v>
      </c>
      <c r="AJ52">
        <v>0</v>
      </c>
      <c r="AK52">
        <v>67.655124000000001</v>
      </c>
      <c r="AL52">
        <v>47.642000000000003</v>
      </c>
      <c r="AM52">
        <v>0</v>
      </c>
      <c r="AN52">
        <v>1.1261890000000001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3.747395</v>
      </c>
      <c r="BA52">
        <v>6.7455160000000003</v>
      </c>
      <c r="BB52">
        <v>4.34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2314.6254209999993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381.04259999999999</v>
      </c>
      <c r="L53">
        <v>122.48139999999999</v>
      </c>
      <c r="M53">
        <v>96.955943000000005</v>
      </c>
      <c r="N53">
        <v>124.38</v>
      </c>
      <c r="O53">
        <v>130.58009999999999</v>
      </c>
      <c r="P53">
        <v>142.53983500000001</v>
      </c>
      <c r="Q53">
        <v>14.92</v>
      </c>
      <c r="R53">
        <v>30.66</v>
      </c>
      <c r="S53">
        <v>20.242540999999999</v>
      </c>
      <c r="T53">
        <v>2.4384999999999999</v>
      </c>
      <c r="U53">
        <v>416.25</v>
      </c>
      <c r="V53">
        <v>16.974599999999999</v>
      </c>
      <c r="W53">
        <v>44.309975999999999</v>
      </c>
      <c r="X53">
        <v>98.868250000000003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32.652102999999997</v>
      </c>
      <c r="AE53">
        <v>59.175403000000003</v>
      </c>
      <c r="AF53">
        <v>0</v>
      </c>
      <c r="AG53">
        <v>47.667878000000002</v>
      </c>
      <c r="AH53">
        <v>179.96245400000001</v>
      </c>
      <c r="AI53">
        <v>0</v>
      </c>
      <c r="AJ53">
        <v>0</v>
      </c>
      <c r="AK53">
        <v>67.655124000000001</v>
      </c>
      <c r="AL53">
        <v>47.642000000000003</v>
      </c>
      <c r="AM53">
        <v>0</v>
      </c>
      <c r="AN53">
        <v>1.1261890000000001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3.747395</v>
      </c>
      <c r="BA53">
        <v>6.7455160000000003</v>
      </c>
      <c r="BB53">
        <v>5.1665999999999999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2336.0183879999995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381.04259999999999</v>
      </c>
      <c r="L54">
        <v>122.48139999999999</v>
      </c>
      <c r="M54">
        <v>96.955943000000005</v>
      </c>
      <c r="N54">
        <v>124.38</v>
      </c>
      <c r="O54">
        <v>130.58009999999999</v>
      </c>
      <c r="P54">
        <v>142.53983500000001</v>
      </c>
      <c r="Q54">
        <v>14.92</v>
      </c>
      <c r="R54">
        <v>30.66</v>
      </c>
      <c r="S54">
        <v>19.652100000000001</v>
      </c>
      <c r="T54">
        <v>2.4384999999999999</v>
      </c>
      <c r="U54">
        <v>416.25</v>
      </c>
      <c r="V54">
        <v>16.974599999999999</v>
      </c>
      <c r="W54">
        <v>44.31</v>
      </c>
      <c r="X54">
        <v>98.868250000000003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32.652102999999997</v>
      </c>
      <c r="AE54">
        <v>59.175403000000003</v>
      </c>
      <c r="AF54">
        <v>0</v>
      </c>
      <c r="AG54">
        <v>47.667878000000002</v>
      </c>
      <c r="AH54">
        <v>179.96245400000001</v>
      </c>
      <c r="AI54">
        <v>0</v>
      </c>
      <c r="AJ54">
        <v>0</v>
      </c>
      <c r="AK54">
        <v>67.655124000000001</v>
      </c>
      <c r="AL54">
        <v>47.642000000000003</v>
      </c>
      <c r="AM54">
        <v>0</v>
      </c>
      <c r="AN54">
        <v>1.1261890000000001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3.747395</v>
      </c>
      <c r="BA54">
        <v>6.7455160000000003</v>
      </c>
      <c r="BB54">
        <v>5.1665999999999999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2335.4279709999992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381.04259999999999</v>
      </c>
      <c r="L55">
        <v>122.48139999999999</v>
      </c>
      <c r="M55">
        <v>97.055942999999999</v>
      </c>
      <c r="N55">
        <v>124.38</v>
      </c>
      <c r="O55">
        <v>130.58009999999999</v>
      </c>
      <c r="P55">
        <v>142.53983500000001</v>
      </c>
      <c r="Q55">
        <v>14.92</v>
      </c>
      <c r="R55">
        <v>30.66</v>
      </c>
      <c r="S55">
        <v>19.652100000000001</v>
      </c>
      <c r="T55">
        <v>2.4384999999999999</v>
      </c>
      <c r="U55">
        <v>416.25</v>
      </c>
      <c r="V55">
        <v>16.974599999999999</v>
      </c>
      <c r="W55">
        <v>44.31</v>
      </c>
      <c r="X55">
        <v>98.868250000000003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32.652102999999997</v>
      </c>
      <c r="AE55">
        <v>59.175403000000003</v>
      </c>
      <c r="AF55">
        <v>0</v>
      </c>
      <c r="AG55">
        <v>47.667878000000002</v>
      </c>
      <c r="AH55">
        <v>179.96245400000001</v>
      </c>
      <c r="AI55">
        <v>0</v>
      </c>
      <c r="AJ55">
        <v>0</v>
      </c>
      <c r="AK55">
        <v>67.655124000000001</v>
      </c>
      <c r="AL55">
        <v>79.376220000000004</v>
      </c>
      <c r="AM55">
        <v>0</v>
      </c>
      <c r="AN55">
        <v>1.1261890000000001</v>
      </c>
      <c r="AO55">
        <v>0</v>
      </c>
      <c r="AP55">
        <v>12.169499999999999</v>
      </c>
      <c r="AQ55">
        <v>0</v>
      </c>
      <c r="AR55">
        <v>44.16</v>
      </c>
      <c r="AS55">
        <v>37.890518999999998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3.747395</v>
      </c>
      <c r="BA55">
        <v>6.7455160000000003</v>
      </c>
      <c r="BB55">
        <v>5.1665999999999999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2374.9901909999994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381.04259999999999</v>
      </c>
      <c r="L56">
        <v>122.48139999999999</v>
      </c>
      <c r="M56">
        <v>96.955943000000005</v>
      </c>
      <c r="N56">
        <v>124.38</v>
      </c>
      <c r="O56">
        <v>130.58009999999999</v>
      </c>
      <c r="P56">
        <v>142.53983500000001</v>
      </c>
      <c r="Q56">
        <v>14.92</v>
      </c>
      <c r="R56">
        <v>30.66</v>
      </c>
      <c r="S56">
        <v>19.652100000000001</v>
      </c>
      <c r="T56">
        <v>2.4384999999999999</v>
      </c>
      <c r="U56">
        <v>416.25</v>
      </c>
      <c r="V56">
        <v>16.974599999999999</v>
      </c>
      <c r="W56">
        <v>44.31</v>
      </c>
      <c r="X56">
        <v>98.868250000000003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32.652102999999997</v>
      </c>
      <c r="AE56">
        <v>59.175403000000003</v>
      </c>
      <c r="AF56">
        <v>0</v>
      </c>
      <c r="AG56">
        <v>47.667878000000002</v>
      </c>
      <c r="AH56">
        <v>179.96245400000001</v>
      </c>
      <c r="AI56">
        <v>0</v>
      </c>
      <c r="AJ56">
        <v>0</v>
      </c>
      <c r="AK56">
        <v>67.655124000000001</v>
      </c>
      <c r="AL56">
        <v>79.376220000000004</v>
      </c>
      <c r="AM56">
        <v>0</v>
      </c>
      <c r="AN56">
        <v>1.1261890000000001</v>
      </c>
      <c r="AO56">
        <v>0</v>
      </c>
      <c r="AP56">
        <v>12.169499999999999</v>
      </c>
      <c r="AQ56">
        <v>0</v>
      </c>
      <c r="AR56">
        <v>44.16</v>
      </c>
      <c r="AS56">
        <v>37.890518999999998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3.747395</v>
      </c>
      <c r="BA56">
        <v>6.7455160000000003</v>
      </c>
      <c r="BB56">
        <v>5.1665999999999999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2374.8901909999995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381.04259999999999</v>
      </c>
      <c r="L57">
        <v>122.48139999999999</v>
      </c>
      <c r="M57">
        <v>96.955943000000005</v>
      </c>
      <c r="N57">
        <v>124.38</v>
      </c>
      <c r="O57">
        <v>130.58009999999999</v>
      </c>
      <c r="P57">
        <v>142.53983500000001</v>
      </c>
      <c r="Q57">
        <v>14.92</v>
      </c>
      <c r="R57">
        <v>30.66</v>
      </c>
      <c r="S57">
        <v>19.6523</v>
      </c>
      <c r="T57">
        <v>2.4384999999999999</v>
      </c>
      <c r="U57">
        <v>416.25</v>
      </c>
      <c r="V57">
        <v>16.644600000000001</v>
      </c>
      <c r="W57">
        <v>44.31</v>
      </c>
      <c r="X57">
        <v>97.768249999999995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32.652102999999997</v>
      </c>
      <c r="AE57">
        <v>59.175403000000003</v>
      </c>
      <c r="AF57">
        <v>0</v>
      </c>
      <c r="AG57">
        <v>47.667878000000002</v>
      </c>
      <c r="AH57">
        <v>179.96245400000001</v>
      </c>
      <c r="AI57">
        <v>0</v>
      </c>
      <c r="AJ57">
        <v>0</v>
      </c>
      <c r="AK57">
        <v>67.655124000000001</v>
      </c>
      <c r="AL57">
        <v>79.376220000000004</v>
      </c>
      <c r="AM57">
        <v>0</v>
      </c>
      <c r="AN57">
        <v>1.1261890000000001</v>
      </c>
      <c r="AO57">
        <v>0</v>
      </c>
      <c r="AP57">
        <v>12.169499999999999</v>
      </c>
      <c r="AQ57">
        <v>0</v>
      </c>
      <c r="AR57">
        <v>36.432000000000002</v>
      </c>
      <c r="AS57">
        <v>37.890518999999998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4.6374019999999998</v>
      </c>
      <c r="BA57">
        <v>6.7455160000000003</v>
      </c>
      <c r="BB57">
        <v>5.1665999999999999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2366.6223979999995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381.04259999999999</v>
      </c>
      <c r="L58">
        <v>122.48139999999999</v>
      </c>
      <c r="M58">
        <v>96.955943000000005</v>
      </c>
      <c r="N58">
        <v>124.38</v>
      </c>
      <c r="O58">
        <v>130.58009999999999</v>
      </c>
      <c r="P58">
        <v>142.53983500000001</v>
      </c>
      <c r="Q58">
        <v>14.92</v>
      </c>
      <c r="R58">
        <v>30.66</v>
      </c>
      <c r="S58">
        <v>19.6523</v>
      </c>
      <c r="T58">
        <v>2.4384999999999999</v>
      </c>
      <c r="U58">
        <v>416.25</v>
      </c>
      <c r="V58">
        <v>20.8</v>
      </c>
      <c r="W58">
        <v>44.31</v>
      </c>
      <c r="X58">
        <v>97.768249999999995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32.652102999999997</v>
      </c>
      <c r="AE58">
        <v>59.175403000000003</v>
      </c>
      <c r="AF58">
        <v>0</v>
      </c>
      <c r="AG58">
        <v>47.667878000000002</v>
      </c>
      <c r="AH58">
        <v>179.96245400000001</v>
      </c>
      <c r="AI58">
        <v>0</v>
      </c>
      <c r="AJ58">
        <v>0</v>
      </c>
      <c r="AK58">
        <v>67.655124000000001</v>
      </c>
      <c r="AL58">
        <v>79.376220000000004</v>
      </c>
      <c r="AM58">
        <v>0</v>
      </c>
      <c r="AN58">
        <v>1.1261890000000001</v>
      </c>
      <c r="AO58">
        <v>0</v>
      </c>
      <c r="AP58">
        <v>12.169499999999999</v>
      </c>
      <c r="AQ58">
        <v>0</v>
      </c>
      <c r="AR58">
        <v>36.432000000000002</v>
      </c>
      <c r="AS58">
        <v>37.890518999999998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4.6374019999999998</v>
      </c>
      <c r="BA58">
        <v>6.7455160000000003</v>
      </c>
      <c r="BB58">
        <v>5.53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2371.1411979999998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448.04259999999999</v>
      </c>
      <c r="L59">
        <v>121.48139999999999</v>
      </c>
      <c r="M59">
        <v>96.955943000000005</v>
      </c>
      <c r="N59">
        <v>124.38</v>
      </c>
      <c r="O59">
        <v>130.58009999999999</v>
      </c>
      <c r="P59">
        <v>142.53983500000001</v>
      </c>
      <c r="Q59">
        <v>19.281700000000001</v>
      </c>
      <c r="R59">
        <v>39.311652000000002</v>
      </c>
      <c r="S59">
        <v>23.433765999999999</v>
      </c>
      <c r="T59">
        <v>2.9762019999999998</v>
      </c>
      <c r="U59">
        <v>416.25</v>
      </c>
      <c r="V59">
        <v>20.8</v>
      </c>
      <c r="W59">
        <v>44.31</v>
      </c>
      <c r="X59">
        <v>97.768249999999995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32.652102999999997</v>
      </c>
      <c r="AE59">
        <v>59.175403000000003</v>
      </c>
      <c r="AF59">
        <v>0</v>
      </c>
      <c r="AG59">
        <v>47.667878000000002</v>
      </c>
      <c r="AH59">
        <v>179.96245400000001</v>
      </c>
      <c r="AI59">
        <v>0</v>
      </c>
      <c r="AJ59">
        <v>0</v>
      </c>
      <c r="AK59">
        <v>67.655124000000001</v>
      </c>
      <c r="AL59">
        <v>83.664000000000001</v>
      </c>
      <c r="AM59">
        <v>0</v>
      </c>
      <c r="AN59">
        <v>1.1261890000000001</v>
      </c>
      <c r="AO59">
        <v>0</v>
      </c>
      <c r="AP59">
        <v>10.247999999999999</v>
      </c>
      <c r="AQ59">
        <v>0</v>
      </c>
      <c r="AR59">
        <v>36.432000000000002</v>
      </c>
      <c r="AS59">
        <v>37.890518999999998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6.8155749999999999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2459.0222440000002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522.25909999999999</v>
      </c>
      <c r="L60">
        <v>121.48139999999999</v>
      </c>
      <c r="M60">
        <v>96.955943000000005</v>
      </c>
      <c r="N60">
        <v>124.38</v>
      </c>
      <c r="O60">
        <v>130.58009999999999</v>
      </c>
      <c r="P60">
        <v>142.53983500000001</v>
      </c>
      <c r="Q60">
        <v>19.281700000000001</v>
      </c>
      <c r="R60">
        <v>39.920299999999997</v>
      </c>
      <c r="S60">
        <v>24.694400000000002</v>
      </c>
      <c r="T60">
        <v>3.09</v>
      </c>
      <c r="U60">
        <v>416.25</v>
      </c>
      <c r="V60">
        <v>20.8</v>
      </c>
      <c r="W60">
        <v>44.31</v>
      </c>
      <c r="X60">
        <v>97.768249999999995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32.652102999999997</v>
      </c>
      <c r="AE60">
        <v>59.175403000000003</v>
      </c>
      <c r="AF60">
        <v>0</v>
      </c>
      <c r="AG60">
        <v>47.667878000000002</v>
      </c>
      <c r="AH60">
        <v>179.96245400000001</v>
      </c>
      <c r="AI60">
        <v>0</v>
      </c>
      <c r="AJ60">
        <v>0</v>
      </c>
      <c r="AK60">
        <v>67.655124000000001</v>
      </c>
      <c r="AL60">
        <v>83.664000000000001</v>
      </c>
      <c r="AM60">
        <v>0</v>
      </c>
      <c r="AN60">
        <v>1.1261890000000001</v>
      </c>
      <c r="AO60">
        <v>0</v>
      </c>
      <c r="AP60">
        <v>10.247999999999999</v>
      </c>
      <c r="AQ60">
        <v>0</v>
      </c>
      <c r="AR60">
        <v>36.432000000000002</v>
      </c>
      <c r="AS60">
        <v>37.890518999999998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6.9561019999999996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2535.3623509999998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592.25909999999999</v>
      </c>
      <c r="L61">
        <v>161.48140000000001</v>
      </c>
      <c r="M61">
        <v>96.955943000000005</v>
      </c>
      <c r="N61">
        <v>124.38</v>
      </c>
      <c r="O61">
        <v>130.58009999999999</v>
      </c>
      <c r="P61">
        <v>142.53983500000001</v>
      </c>
      <c r="Q61">
        <v>19.281700000000001</v>
      </c>
      <c r="R61">
        <v>39.920299999999997</v>
      </c>
      <c r="S61">
        <v>24.694400000000002</v>
      </c>
      <c r="T61">
        <v>3.09</v>
      </c>
      <c r="U61">
        <v>416.25</v>
      </c>
      <c r="V61">
        <v>20.8</v>
      </c>
      <c r="W61">
        <v>44.31</v>
      </c>
      <c r="X61">
        <v>97.768249999999995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32.652102999999997</v>
      </c>
      <c r="AE61">
        <v>59.175403000000003</v>
      </c>
      <c r="AF61">
        <v>0</v>
      </c>
      <c r="AG61">
        <v>47.667878000000002</v>
      </c>
      <c r="AH61">
        <v>179.96245400000001</v>
      </c>
      <c r="AI61">
        <v>0</v>
      </c>
      <c r="AJ61">
        <v>0</v>
      </c>
      <c r="AK61">
        <v>67.655124000000001</v>
      </c>
      <c r="AL61">
        <v>83.664000000000001</v>
      </c>
      <c r="AM61">
        <v>0</v>
      </c>
      <c r="AN61">
        <v>1.1261890000000001</v>
      </c>
      <c r="AO61">
        <v>0</v>
      </c>
      <c r="AP61">
        <v>9.6074999999999999</v>
      </c>
      <c r="AQ61">
        <v>0</v>
      </c>
      <c r="AR61">
        <v>36.432000000000002</v>
      </c>
      <c r="AS61">
        <v>37.890518999999998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6.9561019999999996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2644.7218510000002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614.529</v>
      </c>
      <c r="L62">
        <v>191.48140000000001</v>
      </c>
      <c r="M62">
        <v>96.955943000000005</v>
      </c>
      <c r="N62">
        <v>124.38</v>
      </c>
      <c r="O62">
        <v>130.58009999999999</v>
      </c>
      <c r="P62">
        <v>142.53983500000001</v>
      </c>
      <c r="Q62">
        <v>19.0017</v>
      </c>
      <c r="R62">
        <v>39.330300000000001</v>
      </c>
      <c r="S62">
        <v>24.2944</v>
      </c>
      <c r="T62">
        <v>3.09</v>
      </c>
      <c r="U62">
        <v>416.25</v>
      </c>
      <c r="V62">
        <v>20.8</v>
      </c>
      <c r="W62">
        <v>44.31</v>
      </c>
      <c r="X62">
        <v>97.768249999999995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32.652102999999997</v>
      </c>
      <c r="AE62">
        <v>59.175403000000003</v>
      </c>
      <c r="AF62">
        <v>0</v>
      </c>
      <c r="AG62">
        <v>47.667878000000002</v>
      </c>
      <c r="AH62">
        <v>179.96245400000001</v>
      </c>
      <c r="AI62">
        <v>0</v>
      </c>
      <c r="AJ62">
        <v>0</v>
      </c>
      <c r="AK62">
        <v>67.655124000000001</v>
      </c>
      <c r="AL62">
        <v>83.664000000000001</v>
      </c>
      <c r="AM62">
        <v>0</v>
      </c>
      <c r="AN62">
        <v>1.1261890000000001</v>
      </c>
      <c r="AO62">
        <v>0</v>
      </c>
      <c r="AP62">
        <v>9.6074999999999999</v>
      </c>
      <c r="AQ62">
        <v>0</v>
      </c>
      <c r="AR62">
        <v>36.432000000000002</v>
      </c>
      <c r="AS62">
        <v>37.890518999999998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6.9561019999999996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2695.721751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606.16660000000002</v>
      </c>
      <c r="L63">
        <v>221.48140000000001</v>
      </c>
      <c r="M63">
        <v>96.955943000000005</v>
      </c>
      <c r="N63">
        <v>124.38</v>
      </c>
      <c r="O63">
        <v>130.58009999999999</v>
      </c>
      <c r="P63">
        <v>142.53983500000001</v>
      </c>
      <c r="Q63">
        <v>19.0017</v>
      </c>
      <c r="R63">
        <v>39.330300000000001</v>
      </c>
      <c r="S63">
        <v>24.2944</v>
      </c>
      <c r="T63">
        <v>3.09</v>
      </c>
      <c r="U63">
        <v>416.25</v>
      </c>
      <c r="V63">
        <v>20.8</v>
      </c>
      <c r="W63">
        <v>44.31</v>
      </c>
      <c r="X63">
        <v>97.768249999999995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32.652102999999997</v>
      </c>
      <c r="AE63">
        <v>59.175403000000003</v>
      </c>
      <c r="AF63">
        <v>0</v>
      </c>
      <c r="AG63">
        <v>47.667878000000002</v>
      </c>
      <c r="AH63">
        <v>179.96245400000001</v>
      </c>
      <c r="AI63">
        <v>0</v>
      </c>
      <c r="AJ63">
        <v>0</v>
      </c>
      <c r="AK63">
        <v>67.655124000000001</v>
      </c>
      <c r="AL63">
        <v>83.664000000000001</v>
      </c>
      <c r="AM63">
        <v>0</v>
      </c>
      <c r="AN63">
        <v>1.1261890000000001</v>
      </c>
      <c r="AO63">
        <v>0</v>
      </c>
      <c r="AP63">
        <v>5.7645</v>
      </c>
      <c r="AQ63">
        <v>0</v>
      </c>
      <c r="AR63">
        <v>36.432000000000002</v>
      </c>
      <c r="AS63">
        <v>37.890518999999998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2715.8350519999999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353.98522600000001</v>
      </c>
      <c r="L64">
        <v>241.22280000000001</v>
      </c>
      <c r="M64">
        <v>96.955943000000005</v>
      </c>
      <c r="N64">
        <v>124.38</v>
      </c>
      <c r="O64">
        <v>130.58009999999999</v>
      </c>
      <c r="P64">
        <v>142.53983500000001</v>
      </c>
      <c r="Q64">
        <v>19.0017</v>
      </c>
      <c r="R64">
        <v>39.330300000000001</v>
      </c>
      <c r="S64">
        <v>24.2944</v>
      </c>
      <c r="T64">
        <v>3.09</v>
      </c>
      <c r="U64">
        <v>416.25</v>
      </c>
      <c r="V64">
        <v>20.8</v>
      </c>
      <c r="W64">
        <v>44.31</v>
      </c>
      <c r="X64">
        <v>97.768249999999995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32.652102999999997</v>
      </c>
      <c r="AE64">
        <v>59.175403000000003</v>
      </c>
      <c r="AF64">
        <v>0</v>
      </c>
      <c r="AG64">
        <v>47.667878000000002</v>
      </c>
      <c r="AH64">
        <v>179.96245400000001</v>
      </c>
      <c r="AI64">
        <v>0</v>
      </c>
      <c r="AJ64">
        <v>0</v>
      </c>
      <c r="AK64">
        <v>67.655124000000001</v>
      </c>
      <c r="AL64">
        <v>83.664000000000001</v>
      </c>
      <c r="AM64">
        <v>0</v>
      </c>
      <c r="AN64">
        <v>1.1261890000000001</v>
      </c>
      <c r="AO64">
        <v>0</v>
      </c>
      <c r="AP64">
        <v>5.7645</v>
      </c>
      <c r="AQ64">
        <v>0</v>
      </c>
      <c r="AR64">
        <v>36.432000000000002</v>
      </c>
      <c r="AS64">
        <v>37.890518999999998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2483.3950779999996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366.91594700000002</v>
      </c>
      <c r="L65">
        <v>286.21780000000001</v>
      </c>
      <c r="M65">
        <v>96.955943000000005</v>
      </c>
      <c r="N65">
        <v>124.38</v>
      </c>
      <c r="O65">
        <v>130.58009999999999</v>
      </c>
      <c r="P65">
        <v>142.53983500000001</v>
      </c>
      <c r="Q65">
        <v>19.0017</v>
      </c>
      <c r="R65">
        <v>39.330300000000001</v>
      </c>
      <c r="S65">
        <v>24.2944</v>
      </c>
      <c r="T65">
        <v>3.09</v>
      </c>
      <c r="U65">
        <v>416.25</v>
      </c>
      <c r="V65">
        <v>20.8</v>
      </c>
      <c r="W65">
        <v>44.31</v>
      </c>
      <c r="X65">
        <v>97.768249999999995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32.652102999999997</v>
      </c>
      <c r="AE65">
        <v>59.175403000000003</v>
      </c>
      <c r="AF65">
        <v>0</v>
      </c>
      <c r="AG65">
        <v>47.667878000000002</v>
      </c>
      <c r="AH65">
        <v>179.96245400000001</v>
      </c>
      <c r="AI65">
        <v>0</v>
      </c>
      <c r="AJ65">
        <v>0</v>
      </c>
      <c r="AK65">
        <v>67.655124000000001</v>
      </c>
      <c r="AL65">
        <v>83.664000000000001</v>
      </c>
      <c r="AM65">
        <v>0</v>
      </c>
      <c r="AN65">
        <v>1.1261890000000001</v>
      </c>
      <c r="AO65">
        <v>0</v>
      </c>
      <c r="AP65">
        <v>5.7645</v>
      </c>
      <c r="AQ65">
        <v>0</v>
      </c>
      <c r="AR65">
        <v>36.432000000000002</v>
      </c>
      <c r="AS65">
        <v>37.890518999999998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2541.3207989999996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371.91594700000002</v>
      </c>
      <c r="L66">
        <v>315.29770000000002</v>
      </c>
      <c r="M66">
        <v>96.955943000000005</v>
      </c>
      <c r="N66">
        <v>124.38</v>
      </c>
      <c r="O66">
        <v>130.58009999999999</v>
      </c>
      <c r="P66">
        <v>142.53983500000001</v>
      </c>
      <c r="Q66">
        <v>19.0017</v>
      </c>
      <c r="R66">
        <v>39.330300000000001</v>
      </c>
      <c r="S66">
        <v>24.2944</v>
      </c>
      <c r="T66">
        <v>3.09</v>
      </c>
      <c r="U66">
        <v>416.25</v>
      </c>
      <c r="V66">
        <v>20.8</v>
      </c>
      <c r="W66">
        <v>44.31</v>
      </c>
      <c r="X66">
        <v>97.768249999999995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32.652102999999997</v>
      </c>
      <c r="AE66">
        <v>59.175403000000003</v>
      </c>
      <c r="AF66">
        <v>0</v>
      </c>
      <c r="AG66">
        <v>47.667878000000002</v>
      </c>
      <c r="AH66">
        <v>179.96245400000001</v>
      </c>
      <c r="AI66">
        <v>0</v>
      </c>
      <c r="AJ66">
        <v>0</v>
      </c>
      <c r="AK66">
        <v>67.655124000000001</v>
      </c>
      <c r="AL66">
        <v>83.664000000000001</v>
      </c>
      <c r="AM66">
        <v>0</v>
      </c>
      <c r="AN66">
        <v>1.1261890000000001</v>
      </c>
      <c r="AO66">
        <v>0</v>
      </c>
      <c r="AP66">
        <v>9.6074999999999999</v>
      </c>
      <c r="AQ66">
        <v>0</v>
      </c>
      <c r="AR66">
        <v>36.432000000000002</v>
      </c>
      <c r="AS66">
        <v>37.890518999999998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2579.2436989999997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620.19745</v>
      </c>
      <c r="L67">
        <v>380.99020000000002</v>
      </c>
      <c r="M67">
        <v>96.955943000000005</v>
      </c>
      <c r="N67">
        <v>124.38</v>
      </c>
      <c r="O67">
        <v>130.58009999999999</v>
      </c>
      <c r="P67">
        <v>142.53983500000001</v>
      </c>
      <c r="Q67">
        <v>19.0017</v>
      </c>
      <c r="R67">
        <v>39.330300000000001</v>
      </c>
      <c r="S67">
        <v>24.2944</v>
      </c>
      <c r="T67">
        <v>3.09</v>
      </c>
      <c r="U67">
        <v>416.25</v>
      </c>
      <c r="V67">
        <v>20.8</v>
      </c>
      <c r="W67">
        <v>44.31</v>
      </c>
      <c r="X67">
        <v>97.768249999999995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32.652102999999997</v>
      </c>
      <c r="AE67">
        <v>59.175403000000003</v>
      </c>
      <c r="AF67">
        <v>0</v>
      </c>
      <c r="AG67">
        <v>47.667878000000002</v>
      </c>
      <c r="AH67">
        <v>179.96245400000001</v>
      </c>
      <c r="AI67">
        <v>3.0514939999999999</v>
      </c>
      <c r="AJ67">
        <v>0</v>
      </c>
      <c r="AK67">
        <v>67.655124000000001</v>
      </c>
      <c r="AL67">
        <v>77.853999999999999</v>
      </c>
      <c r="AM67">
        <v>0</v>
      </c>
      <c r="AN67">
        <v>1.1261890000000001</v>
      </c>
      <c r="AO67">
        <v>0</v>
      </c>
      <c r="AP67">
        <v>10.247999999999999</v>
      </c>
      <c r="AQ67">
        <v>0</v>
      </c>
      <c r="AR67">
        <v>36.432000000000002</v>
      </c>
      <c r="AS67">
        <v>37.890518999999998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2891.0996959999989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614.529</v>
      </c>
      <c r="L68">
        <v>380.99020000000002</v>
      </c>
      <c r="M68">
        <v>96.955943000000005</v>
      </c>
      <c r="N68">
        <v>124.38</v>
      </c>
      <c r="O68">
        <v>130.58009999999999</v>
      </c>
      <c r="P68">
        <v>142.53983500000001</v>
      </c>
      <c r="Q68">
        <v>19.0017</v>
      </c>
      <c r="R68">
        <v>39.330300000000001</v>
      </c>
      <c r="S68">
        <v>24.2944</v>
      </c>
      <c r="T68">
        <v>3.09</v>
      </c>
      <c r="U68">
        <v>416.25</v>
      </c>
      <c r="V68">
        <v>20.8</v>
      </c>
      <c r="W68">
        <v>44.31</v>
      </c>
      <c r="X68">
        <v>97.768249999999995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32.652102999999997</v>
      </c>
      <c r="AE68">
        <v>59.175403000000003</v>
      </c>
      <c r="AF68">
        <v>0</v>
      </c>
      <c r="AG68">
        <v>47.667878000000002</v>
      </c>
      <c r="AH68">
        <v>179.96245400000001</v>
      </c>
      <c r="AI68">
        <v>18.308964</v>
      </c>
      <c r="AJ68">
        <v>0</v>
      </c>
      <c r="AK68">
        <v>67.655124000000001</v>
      </c>
      <c r="AL68">
        <v>77.853999999999999</v>
      </c>
      <c r="AM68">
        <v>0</v>
      </c>
      <c r="AN68">
        <v>1.1261890000000001</v>
      </c>
      <c r="AO68">
        <v>0</v>
      </c>
      <c r="AP68">
        <v>10.247999999999999</v>
      </c>
      <c r="AQ68">
        <v>0</v>
      </c>
      <c r="AR68">
        <v>36.432000000000002</v>
      </c>
      <c r="AS68">
        <v>37.890518999999998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2900.6887159999987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614.529</v>
      </c>
      <c r="L69">
        <v>371.80880000000002</v>
      </c>
      <c r="M69">
        <v>96.955943000000005</v>
      </c>
      <c r="N69">
        <v>124.38</v>
      </c>
      <c r="O69">
        <v>130.58009999999999</v>
      </c>
      <c r="P69">
        <v>142.53983500000001</v>
      </c>
      <c r="Q69">
        <v>18.988499999999998</v>
      </c>
      <c r="R69">
        <v>38.664400000000001</v>
      </c>
      <c r="S69">
        <v>24.2944</v>
      </c>
      <c r="T69">
        <v>3.09</v>
      </c>
      <c r="U69">
        <v>416.25</v>
      </c>
      <c r="V69">
        <v>20.8</v>
      </c>
      <c r="W69">
        <v>44.31</v>
      </c>
      <c r="X69">
        <v>97.768249999999995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32.652102999999997</v>
      </c>
      <c r="AE69">
        <v>59.175403000000003</v>
      </c>
      <c r="AF69">
        <v>0</v>
      </c>
      <c r="AG69">
        <v>47.667878000000002</v>
      </c>
      <c r="AH69">
        <v>179.96245400000001</v>
      </c>
      <c r="AI69">
        <v>18.308964</v>
      </c>
      <c r="AJ69">
        <v>0</v>
      </c>
      <c r="AK69">
        <v>67.655124000000001</v>
      </c>
      <c r="AL69">
        <v>77.853999999999999</v>
      </c>
      <c r="AM69">
        <v>0</v>
      </c>
      <c r="AN69">
        <v>1.1261890000000001</v>
      </c>
      <c r="AO69">
        <v>0</v>
      </c>
      <c r="AP69">
        <v>10.247999999999999</v>
      </c>
      <c r="AQ69">
        <v>0</v>
      </c>
      <c r="AR69">
        <v>36.432000000000002</v>
      </c>
      <c r="AS69">
        <v>37.890518999999998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5.53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2890.8241429999985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614.529</v>
      </c>
      <c r="L70">
        <v>371.80880000000002</v>
      </c>
      <c r="M70">
        <v>96.955943000000005</v>
      </c>
      <c r="N70">
        <v>124.38</v>
      </c>
      <c r="O70">
        <v>130.58009999999999</v>
      </c>
      <c r="P70">
        <v>142.53983500000001</v>
      </c>
      <c r="Q70">
        <v>18.988499999999998</v>
      </c>
      <c r="R70">
        <v>38.664400000000001</v>
      </c>
      <c r="S70">
        <v>24.2944</v>
      </c>
      <c r="T70">
        <v>3.09</v>
      </c>
      <c r="U70">
        <v>416.25</v>
      </c>
      <c r="V70">
        <v>20.8</v>
      </c>
      <c r="W70">
        <v>44.31</v>
      </c>
      <c r="X70">
        <v>97.768249999999995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32.652102999999997</v>
      </c>
      <c r="AE70">
        <v>59.175403000000003</v>
      </c>
      <c r="AF70">
        <v>0</v>
      </c>
      <c r="AG70">
        <v>47.667878000000002</v>
      </c>
      <c r="AH70">
        <v>179.96245400000001</v>
      </c>
      <c r="AI70">
        <v>18.308964</v>
      </c>
      <c r="AJ70">
        <v>0</v>
      </c>
      <c r="AK70">
        <v>67.655124000000001</v>
      </c>
      <c r="AL70">
        <v>77.853999999999999</v>
      </c>
      <c r="AM70">
        <v>0</v>
      </c>
      <c r="AN70">
        <v>1.1261890000000001</v>
      </c>
      <c r="AO70">
        <v>0</v>
      </c>
      <c r="AP70">
        <v>10.247999999999999</v>
      </c>
      <c r="AQ70">
        <v>0</v>
      </c>
      <c r="AR70">
        <v>36.432000000000002</v>
      </c>
      <c r="AS70">
        <v>37.890518999999998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2890.8241429999985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614.529</v>
      </c>
      <c r="L71">
        <v>380.02019999999999</v>
      </c>
      <c r="M71">
        <v>96.955943000000005</v>
      </c>
      <c r="N71">
        <v>124.38</v>
      </c>
      <c r="O71">
        <v>130.58009999999999</v>
      </c>
      <c r="P71">
        <v>142.53983500000001</v>
      </c>
      <c r="Q71">
        <v>18.988499999999998</v>
      </c>
      <c r="R71">
        <v>38.674399999999999</v>
      </c>
      <c r="S71">
        <v>24.2944</v>
      </c>
      <c r="T71">
        <v>3.09</v>
      </c>
      <c r="U71">
        <v>416.25</v>
      </c>
      <c r="V71">
        <v>20.8</v>
      </c>
      <c r="W71">
        <v>44.31</v>
      </c>
      <c r="X71">
        <v>97.768249999999995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47.667878000000002</v>
      </c>
      <c r="AH71">
        <v>179.96245400000001</v>
      </c>
      <c r="AI71">
        <v>18.308964</v>
      </c>
      <c r="AJ71">
        <v>0</v>
      </c>
      <c r="AK71">
        <v>67.655124000000001</v>
      </c>
      <c r="AL71">
        <v>77.853999999999999</v>
      </c>
      <c r="AM71">
        <v>0</v>
      </c>
      <c r="AN71">
        <v>1.1261890000000001</v>
      </c>
      <c r="AO71">
        <v>0</v>
      </c>
      <c r="AP71">
        <v>8.3264999999999993</v>
      </c>
      <c r="AQ71">
        <v>0</v>
      </c>
      <c r="AR71">
        <v>36.432000000000002</v>
      </c>
      <c r="AS71">
        <v>37.890518999999998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2886.1937219999991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614.529</v>
      </c>
      <c r="L72">
        <v>380.02019999999999</v>
      </c>
      <c r="M72">
        <v>96.955943000000005</v>
      </c>
      <c r="N72">
        <v>124.38</v>
      </c>
      <c r="O72">
        <v>130.58009999999999</v>
      </c>
      <c r="P72">
        <v>142.53983500000001</v>
      </c>
      <c r="Q72">
        <v>18.988499999999998</v>
      </c>
      <c r="R72">
        <v>38.674399999999999</v>
      </c>
      <c r="S72">
        <v>24.2944</v>
      </c>
      <c r="T72">
        <v>3.09</v>
      </c>
      <c r="U72">
        <v>416.25</v>
      </c>
      <c r="V72">
        <v>20.8</v>
      </c>
      <c r="W72">
        <v>44.31</v>
      </c>
      <c r="X72">
        <v>97.768249999999995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47.667878000000002</v>
      </c>
      <c r="AH72">
        <v>179.96245400000001</v>
      </c>
      <c r="AI72">
        <v>18.308964</v>
      </c>
      <c r="AJ72">
        <v>0</v>
      </c>
      <c r="AK72">
        <v>67.655124000000001</v>
      </c>
      <c r="AL72">
        <v>77.853999999999999</v>
      </c>
      <c r="AM72">
        <v>0</v>
      </c>
      <c r="AN72">
        <v>1.1261890000000001</v>
      </c>
      <c r="AO72">
        <v>0</v>
      </c>
      <c r="AP72">
        <v>8.3264999999999993</v>
      </c>
      <c r="AQ72">
        <v>0</v>
      </c>
      <c r="AR72">
        <v>36.432000000000002</v>
      </c>
      <c r="AS72">
        <v>37.890518999999998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2886.1937219999991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551.89260000000002</v>
      </c>
      <c r="L73">
        <v>376.21554099999997</v>
      </c>
      <c r="M73">
        <v>96.955943000000005</v>
      </c>
      <c r="N73">
        <v>124.38</v>
      </c>
      <c r="O73">
        <v>130.58009999999999</v>
      </c>
      <c r="P73">
        <v>142.53983500000001</v>
      </c>
      <c r="Q73">
        <v>18.988499999999998</v>
      </c>
      <c r="R73">
        <v>38.674399999999999</v>
      </c>
      <c r="S73">
        <v>24.2944</v>
      </c>
      <c r="T73">
        <v>3.09</v>
      </c>
      <c r="U73">
        <v>416.25</v>
      </c>
      <c r="V73">
        <v>20.8</v>
      </c>
      <c r="W73">
        <v>44.31</v>
      </c>
      <c r="X73">
        <v>97.768249999999995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21.717708999999999</v>
      </c>
      <c r="AE73">
        <v>59.175403000000003</v>
      </c>
      <c r="AF73">
        <v>0</v>
      </c>
      <c r="AG73">
        <v>47.667878000000002</v>
      </c>
      <c r="AH73">
        <v>179.96245400000001</v>
      </c>
      <c r="AI73">
        <v>9.1544819999999998</v>
      </c>
      <c r="AJ73">
        <v>0</v>
      </c>
      <c r="AK73">
        <v>67.655124000000001</v>
      </c>
      <c r="AL73">
        <v>77.853999999999999</v>
      </c>
      <c r="AM73">
        <v>0</v>
      </c>
      <c r="AN73">
        <v>1.1261890000000001</v>
      </c>
      <c r="AO73">
        <v>0</v>
      </c>
      <c r="AP73">
        <v>10.247999999999999</v>
      </c>
      <c r="AQ73">
        <v>0</v>
      </c>
      <c r="AR73">
        <v>36.432000000000002</v>
      </c>
      <c r="AS73">
        <v>37.890518999999998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2812.5196809999984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501.89260000000002</v>
      </c>
      <c r="L74">
        <v>328.76193899999998</v>
      </c>
      <c r="M74">
        <v>96.955943000000005</v>
      </c>
      <c r="N74">
        <v>124.38</v>
      </c>
      <c r="O74">
        <v>130.58009999999999</v>
      </c>
      <c r="P74">
        <v>142.53983500000001</v>
      </c>
      <c r="Q74">
        <v>18.988499999999998</v>
      </c>
      <c r="R74">
        <v>38.674399999999999</v>
      </c>
      <c r="S74">
        <v>24.2944</v>
      </c>
      <c r="T74">
        <v>3.09</v>
      </c>
      <c r="U74">
        <v>416.25</v>
      </c>
      <c r="V74">
        <v>20.8</v>
      </c>
      <c r="W74">
        <v>44.31</v>
      </c>
      <c r="X74">
        <v>97.768249999999995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21.717708999999999</v>
      </c>
      <c r="AE74">
        <v>59.175403000000003</v>
      </c>
      <c r="AF74">
        <v>0</v>
      </c>
      <c r="AG74">
        <v>47.667878000000002</v>
      </c>
      <c r="AH74">
        <v>179.96245400000001</v>
      </c>
      <c r="AI74">
        <v>12.205976</v>
      </c>
      <c r="AJ74">
        <v>0</v>
      </c>
      <c r="AK74">
        <v>67.655124000000001</v>
      </c>
      <c r="AL74">
        <v>77.853999999999999</v>
      </c>
      <c r="AM74">
        <v>0</v>
      </c>
      <c r="AN74">
        <v>1.1261890000000001</v>
      </c>
      <c r="AO74">
        <v>0</v>
      </c>
      <c r="AP74">
        <v>10.247999999999999</v>
      </c>
      <c r="AQ74">
        <v>0</v>
      </c>
      <c r="AR74">
        <v>36.432000000000002</v>
      </c>
      <c r="AS74">
        <v>37.890518999999998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2718.1175729999995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451.89260000000002</v>
      </c>
      <c r="L75">
        <v>233.11057</v>
      </c>
      <c r="M75">
        <v>96.955943000000005</v>
      </c>
      <c r="N75">
        <v>124.38</v>
      </c>
      <c r="O75">
        <v>130.58009999999999</v>
      </c>
      <c r="P75">
        <v>142.53983500000001</v>
      </c>
      <c r="Q75">
        <v>18.988499999999998</v>
      </c>
      <c r="R75">
        <v>38.674399999999999</v>
      </c>
      <c r="S75">
        <v>24.2944</v>
      </c>
      <c r="T75">
        <v>3.09</v>
      </c>
      <c r="U75">
        <v>416.25</v>
      </c>
      <c r="V75">
        <v>20.8</v>
      </c>
      <c r="W75">
        <v>44.31</v>
      </c>
      <c r="X75">
        <v>97.768249999999995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21.717708999999999</v>
      </c>
      <c r="AE75">
        <v>59.175403000000003</v>
      </c>
      <c r="AF75">
        <v>0</v>
      </c>
      <c r="AG75">
        <v>47.667878000000002</v>
      </c>
      <c r="AH75">
        <v>179.96245400000001</v>
      </c>
      <c r="AI75">
        <v>18.308964</v>
      </c>
      <c r="AJ75">
        <v>0</v>
      </c>
      <c r="AK75">
        <v>67.655124000000001</v>
      </c>
      <c r="AL75">
        <v>77.853999999999999</v>
      </c>
      <c r="AM75">
        <v>0</v>
      </c>
      <c r="AN75">
        <v>1.1261890000000001</v>
      </c>
      <c r="AO75">
        <v>0</v>
      </c>
      <c r="AP75">
        <v>5.7645</v>
      </c>
      <c r="AQ75">
        <v>0</v>
      </c>
      <c r="AR75">
        <v>36.432000000000002</v>
      </c>
      <c r="AS75">
        <v>37.890518999999998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2574.0856919999992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383.89260000000002</v>
      </c>
      <c r="L76">
        <v>182.51140000000001</v>
      </c>
      <c r="M76">
        <v>96.955943000000005</v>
      </c>
      <c r="N76">
        <v>124.38</v>
      </c>
      <c r="O76">
        <v>130.58009999999999</v>
      </c>
      <c r="P76">
        <v>142.53983500000001</v>
      </c>
      <c r="Q76">
        <v>18.988499999999998</v>
      </c>
      <c r="R76">
        <v>38.674399999999999</v>
      </c>
      <c r="S76">
        <v>24.2944</v>
      </c>
      <c r="T76">
        <v>3.09</v>
      </c>
      <c r="U76">
        <v>416.25</v>
      </c>
      <c r="V76">
        <v>20.8</v>
      </c>
      <c r="W76">
        <v>34.81</v>
      </c>
      <c r="X76">
        <v>97.768249999999995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21.717708999999999</v>
      </c>
      <c r="AE76">
        <v>59.175403000000003</v>
      </c>
      <c r="AF76">
        <v>0</v>
      </c>
      <c r="AG76">
        <v>47.667878000000002</v>
      </c>
      <c r="AH76">
        <v>179.96245400000001</v>
      </c>
      <c r="AI76">
        <v>79.338843999999995</v>
      </c>
      <c r="AJ76">
        <v>0</v>
      </c>
      <c r="AK76">
        <v>67.655124000000001</v>
      </c>
      <c r="AL76">
        <v>77.853999999999999</v>
      </c>
      <c r="AM76">
        <v>4.7572409999999996</v>
      </c>
      <c r="AN76">
        <v>1.1261890000000001</v>
      </c>
      <c r="AO76">
        <v>0</v>
      </c>
      <c r="AP76">
        <v>5.7645</v>
      </c>
      <c r="AQ76">
        <v>0</v>
      </c>
      <c r="AR76">
        <v>36.432000000000002</v>
      </c>
      <c r="AS76">
        <v>37.890518999999998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2511.7736429999991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383.89260000000002</v>
      </c>
      <c r="L77">
        <v>182.51140000000001</v>
      </c>
      <c r="M77">
        <v>96.955943000000005</v>
      </c>
      <c r="N77">
        <v>124.38</v>
      </c>
      <c r="O77">
        <v>130.58009999999999</v>
      </c>
      <c r="P77">
        <v>142.53983500000001</v>
      </c>
      <c r="Q77">
        <v>18.988499999999998</v>
      </c>
      <c r="R77">
        <v>38.674399999999999</v>
      </c>
      <c r="S77">
        <v>24.2944</v>
      </c>
      <c r="T77">
        <v>3.09</v>
      </c>
      <c r="U77">
        <v>416.25</v>
      </c>
      <c r="V77">
        <v>20.8</v>
      </c>
      <c r="W77">
        <v>34.81</v>
      </c>
      <c r="X77">
        <v>97.768249999999995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32.576563</v>
      </c>
      <c r="AE77">
        <v>59.175403000000003</v>
      </c>
      <c r="AF77">
        <v>0</v>
      </c>
      <c r="AG77">
        <v>47.667878000000002</v>
      </c>
      <c r="AH77">
        <v>179.96245400000001</v>
      </c>
      <c r="AI77">
        <v>79.338843999999995</v>
      </c>
      <c r="AJ77">
        <v>0</v>
      </c>
      <c r="AK77">
        <v>67.655124000000001</v>
      </c>
      <c r="AL77">
        <v>77.853999999999999</v>
      </c>
      <c r="AM77">
        <v>11.100229000000001</v>
      </c>
      <c r="AN77">
        <v>1.1261890000000001</v>
      </c>
      <c r="AO77">
        <v>0</v>
      </c>
      <c r="AP77">
        <v>5.7645</v>
      </c>
      <c r="AQ77">
        <v>0</v>
      </c>
      <c r="AR77">
        <v>36.432000000000002</v>
      </c>
      <c r="AS77">
        <v>37.890518999999998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2528.9754849999995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383.89260000000002</v>
      </c>
      <c r="L78">
        <v>220.51140000000001</v>
      </c>
      <c r="M78">
        <v>96.955943000000005</v>
      </c>
      <c r="N78">
        <v>124.38</v>
      </c>
      <c r="O78">
        <v>130.58009999999999</v>
      </c>
      <c r="P78">
        <v>142.53983500000001</v>
      </c>
      <c r="Q78">
        <v>21.930599999999998</v>
      </c>
      <c r="R78">
        <v>44.2438</v>
      </c>
      <c r="S78">
        <v>27.539899999999999</v>
      </c>
      <c r="T78">
        <v>3.09</v>
      </c>
      <c r="U78">
        <v>416.25</v>
      </c>
      <c r="V78">
        <v>20.8</v>
      </c>
      <c r="W78">
        <v>34.81</v>
      </c>
      <c r="X78">
        <v>97.768249999999995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47.667878000000002</v>
      </c>
      <c r="AH78">
        <v>182.023944</v>
      </c>
      <c r="AI78">
        <v>79.338843999999995</v>
      </c>
      <c r="AJ78">
        <v>0</v>
      </c>
      <c r="AK78">
        <v>67.655124000000001</v>
      </c>
      <c r="AL78">
        <v>77.853999999999999</v>
      </c>
      <c r="AM78">
        <v>18.838674000000001</v>
      </c>
      <c r="AN78">
        <v>1.1261890000000001</v>
      </c>
      <c r="AO78">
        <v>0</v>
      </c>
      <c r="AP78">
        <v>7.6859999999999999</v>
      </c>
      <c r="AQ78">
        <v>0</v>
      </c>
      <c r="AR78">
        <v>36.432000000000002</v>
      </c>
      <c r="AS78">
        <v>39.469290999999998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2617.868837999999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444.55277899999999</v>
      </c>
      <c r="L79">
        <v>316.10361</v>
      </c>
      <c r="M79">
        <v>96.955943000000005</v>
      </c>
      <c r="N79">
        <v>124.38</v>
      </c>
      <c r="O79">
        <v>130.58009999999999</v>
      </c>
      <c r="P79">
        <v>142.53983500000001</v>
      </c>
      <c r="Q79">
        <v>21.930599999999998</v>
      </c>
      <c r="R79">
        <v>44.2438</v>
      </c>
      <c r="S79">
        <v>27.539899999999999</v>
      </c>
      <c r="T79">
        <v>3.09</v>
      </c>
      <c r="U79">
        <v>416.25</v>
      </c>
      <c r="V79">
        <v>20.8</v>
      </c>
      <c r="W79">
        <v>34.81</v>
      </c>
      <c r="X79">
        <v>97.768249999999995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47.667878000000002</v>
      </c>
      <c r="AH79">
        <v>182.023944</v>
      </c>
      <c r="AI79">
        <v>79.338843999999995</v>
      </c>
      <c r="AJ79">
        <v>0</v>
      </c>
      <c r="AK79">
        <v>67.655124000000001</v>
      </c>
      <c r="AL79">
        <v>77.853999999999999</v>
      </c>
      <c r="AM79">
        <v>18.838674000000001</v>
      </c>
      <c r="AN79">
        <v>1.1261890000000001</v>
      </c>
      <c r="AO79">
        <v>0</v>
      </c>
      <c r="AP79">
        <v>12.169499999999999</v>
      </c>
      <c r="AQ79">
        <v>0</v>
      </c>
      <c r="AR79">
        <v>36.432000000000002</v>
      </c>
      <c r="AS79">
        <v>39.469290999999998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2778.604726999999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457.93790000000001</v>
      </c>
      <c r="L80">
        <v>410.65140000000002</v>
      </c>
      <c r="M80">
        <v>96.955943000000005</v>
      </c>
      <c r="N80">
        <v>124.38</v>
      </c>
      <c r="O80">
        <v>130.58009999999999</v>
      </c>
      <c r="P80">
        <v>142.53983500000001</v>
      </c>
      <c r="Q80">
        <v>21.930599999999998</v>
      </c>
      <c r="R80">
        <v>44.2438</v>
      </c>
      <c r="S80">
        <v>27.539899999999999</v>
      </c>
      <c r="T80">
        <v>3.09</v>
      </c>
      <c r="U80">
        <v>416.25</v>
      </c>
      <c r="V80">
        <v>20.8</v>
      </c>
      <c r="W80">
        <v>34.81</v>
      </c>
      <c r="X80">
        <v>97.768249999999995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47.667878000000002</v>
      </c>
      <c r="AH80">
        <v>182.023944</v>
      </c>
      <c r="AI80">
        <v>79.338843999999995</v>
      </c>
      <c r="AJ80">
        <v>0</v>
      </c>
      <c r="AK80">
        <v>67.655124000000001</v>
      </c>
      <c r="AL80">
        <v>77.853999999999999</v>
      </c>
      <c r="AM80">
        <v>18.838674000000001</v>
      </c>
      <c r="AN80">
        <v>1.1261890000000001</v>
      </c>
      <c r="AO80">
        <v>0</v>
      </c>
      <c r="AP80">
        <v>5.7645</v>
      </c>
      <c r="AQ80">
        <v>0</v>
      </c>
      <c r="AR80">
        <v>36.432000000000002</v>
      </c>
      <c r="AS80">
        <v>39.469290999999998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2880.1326379999991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457.93790000000001</v>
      </c>
      <c r="L81">
        <v>410.65140000000002</v>
      </c>
      <c r="M81">
        <v>96.955943000000005</v>
      </c>
      <c r="N81">
        <v>124.38</v>
      </c>
      <c r="O81">
        <v>130.58009999999999</v>
      </c>
      <c r="P81">
        <v>142.53983500000001</v>
      </c>
      <c r="Q81">
        <v>21.930599999999998</v>
      </c>
      <c r="R81">
        <v>44.2438</v>
      </c>
      <c r="S81">
        <v>27.539899999999999</v>
      </c>
      <c r="T81">
        <v>3.09</v>
      </c>
      <c r="U81">
        <v>416.25</v>
      </c>
      <c r="V81">
        <v>20.8</v>
      </c>
      <c r="W81">
        <v>34.81</v>
      </c>
      <c r="X81">
        <v>97.768249999999995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47.667878000000002</v>
      </c>
      <c r="AH81">
        <v>182.023944</v>
      </c>
      <c r="AI81">
        <v>79.338843999999995</v>
      </c>
      <c r="AJ81">
        <v>0</v>
      </c>
      <c r="AK81">
        <v>67.655124000000001</v>
      </c>
      <c r="AL81">
        <v>77.853999999999999</v>
      </c>
      <c r="AM81">
        <v>18.838674000000001</v>
      </c>
      <c r="AN81">
        <v>1.1261890000000001</v>
      </c>
      <c r="AO81">
        <v>0</v>
      </c>
      <c r="AP81">
        <v>5.7645</v>
      </c>
      <c r="AQ81">
        <v>0</v>
      </c>
      <c r="AR81">
        <v>36.432000000000002</v>
      </c>
      <c r="AS81">
        <v>39.469290999999998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2880.1326379999991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517.11988899999994</v>
      </c>
      <c r="L82">
        <v>410.65140000000002</v>
      </c>
      <c r="M82">
        <v>96.955943000000005</v>
      </c>
      <c r="N82">
        <v>124.38</v>
      </c>
      <c r="O82">
        <v>130.58009999999999</v>
      </c>
      <c r="P82">
        <v>142.53983500000001</v>
      </c>
      <c r="Q82">
        <v>21.930599999999998</v>
      </c>
      <c r="R82">
        <v>44.2438</v>
      </c>
      <c r="S82">
        <v>27.539899999999999</v>
      </c>
      <c r="T82">
        <v>3.09</v>
      </c>
      <c r="U82">
        <v>416.25</v>
      </c>
      <c r="V82">
        <v>20.8</v>
      </c>
      <c r="W82">
        <v>44.31</v>
      </c>
      <c r="X82">
        <v>97.768249999999995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47.667878000000002</v>
      </c>
      <c r="AH82">
        <v>182.023944</v>
      </c>
      <c r="AI82">
        <v>9.1544819999999998</v>
      </c>
      <c r="AJ82">
        <v>0</v>
      </c>
      <c r="AK82">
        <v>67.655124000000001</v>
      </c>
      <c r="AL82">
        <v>77.853999999999999</v>
      </c>
      <c r="AM82">
        <v>18.838674000000001</v>
      </c>
      <c r="AN82">
        <v>1.1261890000000001</v>
      </c>
      <c r="AO82">
        <v>0</v>
      </c>
      <c r="AP82">
        <v>12.169499999999999</v>
      </c>
      <c r="AQ82">
        <v>0</v>
      </c>
      <c r="AR82">
        <v>36.432000000000002</v>
      </c>
      <c r="AS82">
        <v>39.469290999999998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2885.0352649999986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457.93790000000001</v>
      </c>
      <c r="L83">
        <v>410.65140000000002</v>
      </c>
      <c r="M83">
        <v>96.955943000000005</v>
      </c>
      <c r="N83">
        <v>124.38</v>
      </c>
      <c r="O83">
        <v>130.58009999999999</v>
      </c>
      <c r="P83">
        <v>142.53983500000001</v>
      </c>
      <c r="Q83">
        <v>21.930599999999998</v>
      </c>
      <c r="R83">
        <v>44.2438</v>
      </c>
      <c r="S83">
        <v>27.539899999999999</v>
      </c>
      <c r="T83">
        <v>3.09</v>
      </c>
      <c r="U83">
        <v>416.25</v>
      </c>
      <c r="V83">
        <v>20.8</v>
      </c>
      <c r="W83">
        <v>44.31</v>
      </c>
      <c r="X83">
        <v>97.768249999999995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47.667878000000002</v>
      </c>
      <c r="AH83">
        <v>182.023944</v>
      </c>
      <c r="AI83">
        <v>8.8493329999999997</v>
      </c>
      <c r="AJ83">
        <v>0</v>
      </c>
      <c r="AK83">
        <v>67.655124000000001</v>
      </c>
      <c r="AL83">
        <v>77.853999999999999</v>
      </c>
      <c r="AM83">
        <v>18.838674000000001</v>
      </c>
      <c r="AN83">
        <v>1.1261890000000001</v>
      </c>
      <c r="AO83">
        <v>0</v>
      </c>
      <c r="AP83">
        <v>7.9421999999999997</v>
      </c>
      <c r="AQ83">
        <v>0</v>
      </c>
      <c r="AR83">
        <v>36.432000000000002</v>
      </c>
      <c r="AS83">
        <v>39.469290999999998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2821.3208269999991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475.93790000000001</v>
      </c>
      <c r="L84">
        <v>410.65140000000002</v>
      </c>
      <c r="M84">
        <v>96.955943000000005</v>
      </c>
      <c r="N84">
        <v>124.38</v>
      </c>
      <c r="O84">
        <v>130.58009999999999</v>
      </c>
      <c r="P84">
        <v>142.53983500000001</v>
      </c>
      <c r="Q84">
        <v>21.930599999999998</v>
      </c>
      <c r="R84">
        <v>44.2438</v>
      </c>
      <c r="S84">
        <v>27.539899999999999</v>
      </c>
      <c r="T84">
        <v>3.09</v>
      </c>
      <c r="U84">
        <v>416.25</v>
      </c>
      <c r="V84">
        <v>20.8</v>
      </c>
      <c r="W84">
        <v>44.31</v>
      </c>
      <c r="X84">
        <v>97.768249999999995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47.667878000000002</v>
      </c>
      <c r="AH84">
        <v>182.023944</v>
      </c>
      <c r="AI84">
        <v>8.8493329999999997</v>
      </c>
      <c r="AJ84">
        <v>0</v>
      </c>
      <c r="AK84">
        <v>67.655124000000001</v>
      </c>
      <c r="AL84">
        <v>77.853999999999999</v>
      </c>
      <c r="AM84">
        <v>18.838674000000001</v>
      </c>
      <c r="AN84">
        <v>1.1261890000000001</v>
      </c>
      <c r="AO84">
        <v>0</v>
      </c>
      <c r="AP84">
        <v>7.9421999999999997</v>
      </c>
      <c r="AQ84">
        <v>0</v>
      </c>
      <c r="AR84">
        <v>36.432000000000002</v>
      </c>
      <c r="AS84">
        <v>39.469290999999998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2839.3208269999991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545.93790000000001</v>
      </c>
      <c r="L85">
        <v>410.65140000000002</v>
      </c>
      <c r="M85">
        <v>96.955943000000005</v>
      </c>
      <c r="N85">
        <v>124.38</v>
      </c>
      <c r="O85">
        <v>130.58009999999999</v>
      </c>
      <c r="P85">
        <v>142.53983500000001</v>
      </c>
      <c r="Q85">
        <v>21.930599999999998</v>
      </c>
      <c r="R85">
        <v>44.2438</v>
      </c>
      <c r="S85">
        <v>27.539899999999999</v>
      </c>
      <c r="T85">
        <v>3.09</v>
      </c>
      <c r="U85">
        <v>416.25</v>
      </c>
      <c r="V85">
        <v>20.8</v>
      </c>
      <c r="W85">
        <v>44.31</v>
      </c>
      <c r="X85">
        <v>97.768249999999995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47.667878000000002</v>
      </c>
      <c r="AH85">
        <v>182.023944</v>
      </c>
      <c r="AI85">
        <v>8.8493329999999997</v>
      </c>
      <c r="AJ85">
        <v>0</v>
      </c>
      <c r="AK85">
        <v>67.655124000000001</v>
      </c>
      <c r="AL85">
        <v>77.853999999999999</v>
      </c>
      <c r="AM85">
        <v>18.838674000000001</v>
      </c>
      <c r="AN85">
        <v>1.1261890000000001</v>
      </c>
      <c r="AO85">
        <v>0</v>
      </c>
      <c r="AP85">
        <v>7.9421999999999997</v>
      </c>
      <c r="AQ85">
        <v>0</v>
      </c>
      <c r="AR85">
        <v>36.432000000000002</v>
      </c>
      <c r="AS85">
        <v>39.469290999999998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2909.3208269999991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625.93790000000001</v>
      </c>
      <c r="L86">
        <v>410.65140000000002</v>
      </c>
      <c r="M86">
        <v>96.955943000000005</v>
      </c>
      <c r="N86">
        <v>124.38</v>
      </c>
      <c r="O86">
        <v>130.58009999999999</v>
      </c>
      <c r="P86">
        <v>142.53983500000001</v>
      </c>
      <c r="Q86">
        <v>21.930599999999998</v>
      </c>
      <c r="R86">
        <v>44.2438</v>
      </c>
      <c r="S86">
        <v>27.539899999999999</v>
      </c>
      <c r="T86">
        <v>3.09</v>
      </c>
      <c r="U86">
        <v>416.25</v>
      </c>
      <c r="V86">
        <v>20.8</v>
      </c>
      <c r="W86">
        <v>44.31</v>
      </c>
      <c r="X86">
        <v>97.768249999999995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47.667878000000002</v>
      </c>
      <c r="AH86">
        <v>179.96245400000001</v>
      </c>
      <c r="AI86">
        <v>8.8493329999999997</v>
      </c>
      <c r="AJ86">
        <v>0</v>
      </c>
      <c r="AK86">
        <v>67.655124000000001</v>
      </c>
      <c r="AL86">
        <v>77.853999999999999</v>
      </c>
      <c r="AM86">
        <v>9.1973330000000004</v>
      </c>
      <c r="AN86">
        <v>1.1261890000000001</v>
      </c>
      <c r="AO86">
        <v>0</v>
      </c>
      <c r="AP86">
        <v>5.7645</v>
      </c>
      <c r="AQ86">
        <v>0</v>
      </c>
      <c r="AR86">
        <v>36.432000000000002</v>
      </c>
      <c r="AS86">
        <v>37.890518999999998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2955.7641519999997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687.76160000000004</v>
      </c>
      <c r="L87">
        <v>422.44</v>
      </c>
      <c r="M87">
        <v>96.955943000000005</v>
      </c>
      <c r="N87">
        <v>124.38</v>
      </c>
      <c r="O87">
        <v>130.58009999999999</v>
      </c>
      <c r="P87">
        <v>142.53983500000001</v>
      </c>
      <c r="Q87">
        <v>21.930599999999998</v>
      </c>
      <c r="R87">
        <v>44.2438</v>
      </c>
      <c r="S87">
        <v>27.539899999999999</v>
      </c>
      <c r="T87">
        <v>3.09</v>
      </c>
      <c r="U87">
        <v>416.25</v>
      </c>
      <c r="V87">
        <v>20.8</v>
      </c>
      <c r="W87">
        <v>44.31</v>
      </c>
      <c r="X87">
        <v>97.768249999999995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47.667878000000002</v>
      </c>
      <c r="AH87">
        <v>179.96245400000001</v>
      </c>
      <c r="AI87">
        <v>22.886205</v>
      </c>
      <c r="AJ87">
        <v>0</v>
      </c>
      <c r="AK87">
        <v>67.655124000000001</v>
      </c>
      <c r="AL87">
        <v>77.853999999999999</v>
      </c>
      <c r="AM87">
        <v>9.1973330000000004</v>
      </c>
      <c r="AN87">
        <v>1.1261890000000001</v>
      </c>
      <c r="AO87">
        <v>0</v>
      </c>
      <c r="AP87">
        <v>5.7645</v>
      </c>
      <c r="AQ87">
        <v>0</v>
      </c>
      <c r="AR87">
        <v>36.432000000000002</v>
      </c>
      <c r="AS87">
        <v>37.890518999999998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5.2212399999999999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3043.1004909999997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687.76160000000004</v>
      </c>
      <c r="L88">
        <v>422.44</v>
      </c>
      <c r="M88">
        <v>96.955943000000005</v>
      </c>
      <c r="N88">
        <v>124.38</v>
      </c>
      <c r="O88">
        <v>130.58009999999999</v>
      </c>
      <c r="P88">
        <v>142.53983500000001</v>
      </c>
      <c r="Q88">
        <v>21.930599999999998</v>
      </c>
      <c r="R88">
        <v>44.2438</v>
      </c>
      <c r="S88">
        <v>27.539899999999999</v>
      </c>
      <c r="T88">
        <v>3.09</v>
      </c>
      <c r="U88">
        <v>416.25</v>
      </c>
      <c r="V88">
        <v>20.8</v>
      </c>
      <c r="W88">
        <v>44.31</v>
      </c>
      <c r="X88">
        <v>97.768249999999995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47.667878000000002</v>
      </c>
      <c r="AH88">
        <v>179.96245400000001</v>
      </c>
      <c r="AI88">
        <v>22.886205</v>
      </c>
      <c r="AJ88">
        <v>0</v>
      </c>
      <c r="AK88">
        <v>67.655124000000001</v>
      </c>
      <c r="AL88">
        <v>77.853999999999999</v>
      </c>
      <c r="AM88">
        <v>9.1973330000000004</v>
      </c>
      <c r="AN88">
        <v>1.1261890000000001</v>
      </c>
      <c r="AO88">
        <v>0</v>
      </c>
      <c r="AP88">
        <v>5.7645</v>
      </c>
      <c r="AQ88">
        <v>0</v>
      </c>
      <c r="AR88">
        <v>36.432000000000002</v>
      </c>
      <c r="AS88">
        <v>37.890518999999998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5.2212399999999999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3043.1004909999997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687.76160000000004</v>
      </c>
      <c r="L89">
        <v>422.44</v>
      </c>
      <c r="M89">
        <v>96.955943000000005</v>
      </c>
      <c r="N89">
        <v>124.38</v>
      </c>
      <c r="O89">
        <v>130.58009999999999</v>
      </c>
      <c r="P89">
        <v>142.53983500000001</v>
      </c>
      <c r="Q89">
        <v>21.930599999999998</v>
      </c>
      <c r="R89">
        <v>44.2438</v>
      </c>
      <c r="S89">
        <v>27.539899999999999</v>
      </c>
      <c r="T89">
        <v>3.09</v>
      </c>
      <c r="U89">
        <v>416.25</v>
      </c>
      <c r="V89">
        <v>20.8</v>
      </c>
      <c r="W89">
        <v>44.31</v>
      </c>
      <c r="X89">
        <v>97.768249999999995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47.667878000000002</v>
      </c>
      <c r="AH89">
        <v>179.96245400000001</v>
      </c>
      <c r="AI89">
        <v>22.886205</v>
      </c>
      <c r="AJ89">
        <v>0</v>
      </c>
      <c r="AK89">
        <v>67.655124000000001</v>
      </c>
      <c r="AL89">
        <v>77.853999999999999</v>
      </c>
      <c r="AM89">
        <v>9.1973330000000004</v>
      </c>
      <c r="AN89">
        <v>1.1261890000000001</v>
      </c>
      <c r="AO89">
        <v>0</v>
      </c>
      <c r="AP89">
        <v>5.7645</v>
      </c>
      <c r="AQ89">
        <v>0</v>
      </c>
      <c r="AR89">
        <v>36.432000000000002</v>
      </c>
      <c r="AS89">
        <v>37.890518999999998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5.2212399999999999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3043.1004909999997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687.76160000000004</v>
      </c>
      <c r="L90">
        <v>422.44</v>
      </c>
      <c r="M90">
        <v>96.955943000000005</v>
      </c>
      <c r="N90">
        <v>124.38</v>
      </c>
      <c r="O90">
        <v>130.58009999999999</v>
      </c>
      <c r="P90">
        <v>142.53983500000001</v>
      </c>
      <c r="Q90">
        <v>21.930599999999998</v>
      </c>
      <c r="R90">
        <v>44.2438</v>
      </c>
      <c r="S90">
        <v>27.539899999999999</v>
      </c>
      <c r="T90">
        <v>3.09</v>
      </c>
      <c r="U90">
        <v>416.25</v>
      </c>
      <c r="V90">
        <v>20.8</v>
      </c>
      <c r="W90">
        <v>44.31</v>
      </c>
      <c r="X90">
        <v>97.768249999999995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47.667878000000002</v>
      </c>
      <c r="AH90">
        <v>182.023944</v>
      </c>
      <c r="AI90">
        <v>22.886205</v>
      </c>
      <c r="AJ90">
        <v>0</v>
      </c>
      <c r="AK90">
        <v>67.655124000000001</v>
      </c>
      <c r="AL90">
        <v>77.853999999999999</v>
      </c>
      <c r="AM90">
        <v>18.838674000000001</v>
      </c>
      <c r="AN90">
        <v>1.1261890000000001</v>
      </c>
      <c r="AO90">
        <v>0</v>
      </c>
      <c r="AP90">
        <v>8.9670000000000005</v>
      </c>
      <c r="AQ90">
        <v>0</v>
      </c>
      <c r="AR90">
        <v>36.432000000000002</v>
      </c>
      <c r="AS90">
        <v>39.469290999999998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5.2212399999999999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3077.6819659999992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687.76160000000004</v>
      </c>
      <c r="L91">
        <v>422.44</v>
      </c>
      <c r="M91">
        <v>96.955943000000005</v>
      </c>
      <c r="N91">
        <v>124.38</v>
      </c>
      <c r="O91">
        <v>130.58009999999999</v>
      </c>
      <c r="P91">
        <v>142.53983500000001</v>
      </c>
      <c r="Q91">
        <v>21.930599999999998</v>
      </c>
      <c r="R91">
        <v>44.2438</v>
      </c>
      <c r="S91">
        <v>27.539899999999999</v>
      </c>
      <c r="T91">
        <v>3.09</v>
      </c>
      <c r="U91">
        <v>416.25</v>
      </c>
      <c r="V91">
        <v>20.8</v>
      </c>
      <c r="W91">
        <v>44.31</v>
      </c>
      <c r="X91">
        <v>97.768249999999995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47.667878000000002</v>
      </c>
      <c r="AH91">
        <v>182.023944</v>
      </c>
      <c r="AI91">
        <v>22.886205</v>
      </c>
      <c r="AJ91">
        <v>0</v>
      </c>
      <c r="AK91">
        <v>67.655124000000001</v>
      </c>
      <c r="AL91">
        <v>77.853999999999999</v>
      </c>
      <c r="AM91">
        <v>18.838674000000001</v>
      </c>
      <c r="AN91">
        <v>1.1261890000000001</v>
      </c>
      <c r="AO91">
        <v>3.0870000000000002</v>
      </c>
      <c r="AP91">
        <v>8.9670000000000005</v>
      </c>
      <c r="AQ91">
        <v>0</v>
      </c>
      <c r="AR91">
        <v>36.432000000000002</v>
      </c>
      <c r="AS91">
        <v>39.469290999999998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5.2212399999999999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3080.7689659999992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687.76160000000004</v>
      </c>
      <c r="L92">
        <v>422.44</v>
      </c>
      <c r="M92">
        <v>96.955943000000005</v>
      </c>
      <c r="N92">
        <v>124.38</v>
      </c>
      <c r="O92">
        <v>130.58009999999999</v>
      </c>
      <c r="P92">
        <v>142.53983500000001</v>
      </c>
      <c r="Q92">
        <v>21.930599999999998</v>
      </c>
      <c r="R92">
        <v>44.2438</v>
      </c>
      <c r="S92">
        <v>27.539899999999999</v>
      </c>
      <c r="T92">
        <v>3.09</v>
      </c>
      <c r="U92">
        <v>416.25</v>
      </c>
      <c r="V92">
        <v>20.8</v>
      </c>
      <c r="W92">
        <v>44.31</v>
      </c>
      <c r="X92">
        <v>97.768249999999995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47.667878000000002</v>
      </c>
      <c r="AH92">
        <v>182.023944</v>
      </c>
      <c r="AI92">
        <v>22.886205</v>
      </c>
      <c r="AJ92">
        <v>0</v>
      </c>
      <c r="AK92">
        <v>67.655124000000001</v>
      </c>
      <c r="AL92">
        <v>77.853999999999999</v>
      </c>
      <c r="AM92">
        <v>18.838674000000001</v>
      </c>
      <c r="AN92">
        <v>1.1261890000000001</v>
      </c>
      <c r="AO92">
        <v>3.0870000000000002</v>
      </c>
      <c r="AP92">
        <v>8.9670000000000005</v>
      </c>
      <c r="AQ92">
        <v>0</v>
      </c>
      <c r="AR92">
        <v>36.432000000000002</v>
      </c>
      <c r="AS92">
        <v>39.469290999999998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5.2212399999999999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3080.7689659999992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687.76160000000004</v>
      </c>
      <c r="L93">
        <v>422.44</v>
      </c>
      <c r="M93">
        <v>96.955943000000005</v>
      </c>
      <c r="N93">
        <v>124.38</v>
      </c>
      <c r="O93">
        <v>130.58009999999999</v>
      </c>
      <c r="P93">
        <v>142.53983500000001</v>
      </c>
      <c r="Q93">
        <v>21.930599999999998</v>
      </c>
      <c r="R93">
        <v>44.2438</v>
      </c>
      <c r="S93">
        <v>27.539899999999999</v>
      </c>
      <c r="T93">
        <v>3.09</v>
      </c>
      <c r="U93">
        <v>416.25</v>
      </c>
      <c r="V93">
        <v>20.8</v>
      </c>
      <c r="W93">
        <v>44.31</v>
      </c>
      <c r="X93">
        <v>97.768249999999995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47.667878000000002</v>
      </c>
      <c r="AH93">
        <v>182.023944</v>
      </c>
      <c r="AI93">
        <v>22.886205</v>
      </c>
      <c r="AJ93">
        <v>0</v>
      </c>
      <c r="AK93">
        <v>67.655124000000001</v>
      </c>
      <c r="AL93">
        <v>77.853999999999999</v>
      </c>
      <c r="AM93">
        <v>18.838674000000001</v>
      </c>
      <c r="AN93">
        <v>1.1261890000000001</v>
      </c>
      <c r="AO93">
        <v>9.0258000000000003</v>
      </c>
      <c r="AP93">
        <v>8.9670000000000005</v>
      </c>
      <c r="AQ93">
        <v>0</v>
      </c>
      <c r="AR93">
        <v>36.432000000000002</v>
      </c>
      <c r="AS93">
        <v>39.469290999999998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5.2212399999999999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3086.7077659999991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687.76160000000004</v>
      </c>
      <c r="L94">
        <v>422.44</v>
      </c>
      <c r="M94">
        <v>96.955943000000005</v>
      </c>
      <c r="N94">
        <v>124.38</v>
      </c>
      <c r="O94">
        <v>130.58009999999999</v>
      </c>
      <c r="P94">
        <v>142.53983500000001</v>
      </c>
      <c r="Q94">
        <v>21.930599999999998</v>
      </c>
      <c r="R94">
        <v>44.2438</v>
      </c>
      <c r="S94">
        <v>27.539899999999999</v>
      </c>
      <c r="T94">
        <v>3.09</v>
      </c>
      <c r="U94">
        <v>416.25</v>
      </c>
      <c r="V94">
        <v>20.8</v>
      </c>
      <c r="W94">
        <v>44.31</v>
      </c>
      <c r="X94">
        <v>97.768249999999995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47.667878000000002</v>
      </c>
      <c r="AH94">
        <v>179.96245400000001</v>
      </c>
      <c r="AI94">
        <v>22.886205</v>
      </c>
      <c r="AJ94">
        <v>0</v>
      </c>
      <c r="AK94">
        <v>67.655124000000001</v>
      </c>
      <c r="AL94">
        <v>77.853999999999999</v>
      </c>
      <c r="AM94">
        <v>11.100229000000001</v>
      </c>
      <c r="AN94">
        <v>1.1261890000000001</v>
      </c>
      <c r="AO94">
        <v>9.0258000000000003</v>
      </c>
      <c r="AP94">
        <v>6.0206999999999997</v>
      </c>
      <c r="AQ94">
        <v>0</v>
      </c>
      <c r="AR94">
        <v>36.432000000000002</v>
      </c>
      <c r="AS94">
        <v>37.890518999999998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5.2212399999999999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3057.506186999999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687.76160000000004</v>
      </c>
      <c r="L95">
        <v>422.44</v>
      </c>
      <c r="M95">
        <v>96.955943000000005</v>
      </c>
      <c r="N95">
        <v>124.38</v>
      </c>
      <c r="O95">
        <v>130.58009999999999</v>
      </c>
      <c r="P95">
        <v>142.53983500000001</v>
      </c>
      <c r="Q95">
        <v>21.930599999999998</v>
      </c>
      <c r="R95">
        <v>44.2438</v>
      </c>
      <c r="S95">
        <v>27.539899999999999</v>
      </c>
      <c r="T95">
        <v>3.09</v>
      </c>
      <c r="U95">
        <v>416.25</v>
      </c>
      <c r="V95">
        <v>20.8</v>
      </c>
      <c r="W95">
        <v>44.31</v>
      </c>
      <c r="X95">
        <v>97.768249999999995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47.667878000000002</v>
      </c>
      <c r="AH95">
        <v>179.96245400000001</v>
      </c>
      <c r="AI95">
        <v>19.071838</v>
      </c>
      <c r="AJ95">
        <v>0</v>
      </c>
      <c r="AK95">
        <v>67.655124000000001</v>
      </c>
      <c r="AL95">
        <v>77.853999999999999</v>
      </c>
      <c r="AM95">
        <v>4.7572409999999996</v>
      </c>
      <c r="AN95">
        <v>1.1261890000000001</v>
      </c>
      <c r="AO95">
        <v>9.0258000000000003</v>
      </c>
      <c r="AP95">
        <v>6.0206999999999997</v>
      </c>
      <c r="AQ95">
        <v>0</v>
      </c>
      <c r="AR95">
        <v>36.432000000000002</v>
      </c>
      <c r="AS95">
        <v>37.890518999999998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5.2212399999999999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3047.3488319999988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687.76160000000004</v>
      </c>
      <c r="L96">
        <v>422.44</v>
      </c>
      <c r="M96">
        <v>96.955943000000005</v>
      </c>
      <c r="N96">
        <v>124.38</v>
      </c>
      <c r="O96">
        <v>130.58009999999999</v>
      </c>
      <c r="P96">
        <v>142.53983500000001</v>
      </c>
      <c r="Q96">
        <v>21.930599999999998</v>
      </c>
      <c r="R96">
        <v>44.2438</v>
      </c>
      <c r="S96">
        <v>27.539899999999999</v>
      </c>
      <c r="T96">
        <v>3.09</v>
      </c>
      <c r="U96">
        <v>416.25</v>
      </c>
      <c r="V96">
        <v>20.8</v>
      </c>
      <c r="W96">
        <v>44.31</v>
      </c>
      <c r="X96">
        <v>97.768249999999995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47.667878000000002</v>
      </c>
      <c r="AH96">
        <v>179.96245400000001</v>
      </c>
      <c r="AI96">
        <v>19.071838</v>
      </c>
      <c r="AJ96">
        <v>0</v>
      </c>
      <c r="AK96">
        <v>67.655124000000001</v>
      </c>
      <c r="AL96">
        <v>77.853999999999999</v>
      </c>
      <c r="AM96">
        <v>0</v>
      </c>
      <c r="AN96">
        <v>1.1261890000000001</v>
      </c>
      <c r="AO96">
        <v>9.0258000000000003</v>
      </c>
      <c r="AP96">
        <v>6.0206999999999997</v>
      </c>
      <c r="AQ96">
        <v>0</v>
      </c>
      <c r="AR96">
        <v>36.432000000000002</v>
      </c>
      <c r="AS96">
        <v>37.890518999999998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5.2212399999999999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3042.591590999999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687.76160000000004</v>
      </c>
      <c r="L97">
        <v>422.44</v>
      </c>
      <c r="M97">
        <v>96.955943000000005</v>
      </c>
      <c r="N97">
        <v>124.38</v>
      </c>
      <c r="O97">
        <v>130.58009999999999</v>
      </c>
      <c r="P97">
        <v>142.53983500000001</v>
      </c>
      <c r="Q97">
        <v>21.930599999999998</v>
      </c>
      <c r="R97">
        <v>44.2438</v>
      </c>
      <c r="S97">
        <v>27.539899999999999</v>
      </c>
      <c r="T97">
        <v>3.09</v>
      </c>
      <c r="U97">
        <v>416.25</v>
      </c>
      <c r="V97">
        <v>20.8</v>
      </c>
      <c r="W97">
        <v>44.31</v>
      </c>
      <c r="X97">
        <v>97.768249999999995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47.667878000000002</v>
      </c>
      <c r="AH97">
        <v>179.96245400000001</v>
      </c>
      <c r="AI97">
        <v>19.071838</v>
      </c>
      <c r="AJ97">
        <v>0</v>
      </c>
      <c r="AK97">
        <v>67.655124000000001</v>
      </c>
      <c r="AL97">
        <v>77.853999999999999</v>
      </c>
      <c r="AM97">
        <v>0</v>
      </c>
      <c r="AN97">
        <v>1.1261890000000001</v>
      </c>
      <c r="AO97">
        <v>9.0258000000000003</v>
      </c>
      <c r="AP97">
        <v>6.0206999999999997</v>
      </c>
      <c r="AQ97">
        <v>0</v>
      </c>
      <c r="AR97">
        <v>36.432000000000002</v>
      </c>
      <c r="AS97">
        <v>37.890518999999998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5.2212399999999999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3042.591590999999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687.76160000000004</v>
      </c>
      <c r="L98">
        <v>422.44</v>
      </c>
      <c r="M98">
        <v>96.955943000000005</v>
      </c>
      <c r="N98">
        <v>124.38</v>
      </c>
      <c r="O98">
        <v>130.58009999999999</v>
      </c>
      <c r="P98">
        <v>142.53983500000001</v>
      </c>
      <c r="Q98">
        <v>21.930599999999998</v>
      </c>
      <c r="R98">
        <v>44.2438</v>
      </c>
      <c r="S98">
        <v>27.539899999999999</v>
      </c>
      <c r="T98">
        <v>3.09</v>
      </c>
      <c r="U98">
        <v>416.25</v>
      </c>
      <c r="V98">
        <v>20.8</v>
      </c>
      <c r="W98">
        <v>44.31</v>
      </c>
      <c r="X98">
        <v>97.768249999999995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47.667878000000002</v>
      </c>
      <c r="AH98">
        <v>179.96245400000001</v>
      </c>
      <c r="AI98">
        <v>19.071838</v>
      </c>
      <c r="AJ98">
        <v>0</v>
      </c>
      <c r="AK98">
        <v>67.655124000000001</v>
      </c>
      <c r="AL98">
        <v>77.853999999999999</v>
      </c>
      <c r="AM98">
        <v>0</v>
      </c>
      <c r="AN98">
        <v>1.1261890000000001</v>
      </c>
      <c r="AO98">
        <v>9.0258000000000003</v>
      </c>
      <c r="AP98">
        <v>6.0206999999999997</v>
      </c>
      <c r="AQ98">
        <v>0</v>
      </c>
      <c r="AR98">
        <v>36.432000000000002</v>
      </c>
      <c r="AS98">
        <v>37.890518999999998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5.2212399999999999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3042.591590999999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12.60637371799999</v>
      </c>
      <c r="L99">
        <f t="shared" si="2"/>
        <v>6.811555954999994</v>
      </c>
      <c r="M99">
        <f t="shared" si="2"/>
        <v>2.2066584875000013</v>
      </c>
      <c r="N99">
        <f t="shared" si="2"/>
        <v>2.8897635999999958</v>
      </c>
      <c r="O99">
        <f t="shared" si="2"/>
        <v>3.0799359992499955</v>
      </c>
      <c r="P99">
        <f t="shared" si="2"/>
        <v>3.4144124704999941</v>
      </c>
      <c r="Q99">
        <f t="shared" si="2"/>
        <v>0.46672262549999949</v>
      </c>
      <c r="R99">
        <f t="shared" si="2"/>
        <v>0.93334441550000125</v>
      </c>
      <c r="S99">
        <f t="shared" si="2"/>
        <v>0.58369127300000068</v>
      </c>
      <c r="T99">
        <f t="shared" si="2"/>
        <v>6.6726117250000008E-2</v>
      </c>
      <c r="U99">
        <f t="shared" si="2"/>
        <v>9.99</v>
      </c>
      <c r="V99">
        <f t="shared" si="2"/>
        <v>0.46477346774999939</v>
      </c>
      <c r="W99">
        <f t="shared" si="2"/>
        <v>0.99833154399999902</v>
      </c>
      <c r="X99">
        <f t="shared" si="2"/>
        <v>2.4055821249999987</v>
      </c>
      <c r="Y99">
        <f t="shared" si="2"/>
        <v>0</v>
      </c>
      <c r="Z99">
        <f t="shared" si="2"/>
        <v>0.25464779999999998</v>
      </c>
      <c r="AA99">
        <f t="shared" si="2"/>
        <v>0.71100177749999927</v>
      </c>
      <c r="AB99">
        <f t="shared" si="2"/>
        <v>1.1682175199999996</v>
      </c>
      <c r="AC99">
        <f t="shared" si="2"/>
        <v>0.83595007199999871</v>
      </c>
      <c r="AD99">
        <f t="shared" si="2"/>
        <v>0.8679073104999997</v>
      </c>
      <c r="AE99">
        <f t="shared" si="2"/>
        <v>1.4202096720000026</v>
      </c>
      <c r="AF99">
        <f t="shared" si="2"/>
        <v>0</v>
      </c>
      <c r="AG99">
        <f t="shared" si="2"/>
        <v>1.1440290720000024</v>
      </c>
      <c r="AH99">
        <f t="shared" si="2"/>
        <v>4.3252833660000078</v>
      </c>
      <c r="AI99">
        <f t="shared" si="2"/>
        <v>0.54667514999999978</v>
      </c>
      <c r="AJ99">
        <f t="shared" si="2"/>
        <v>0</v>
      </c>
      <c r="AK99">
        <f t="shared" si="2"/>
        <v>1.6237229759999978</v>
      </c>
      <c r="AL99">
        <f t="shared" si="2"/>
        <v>1.8154042200000022</v>
      </c>
      <c r="AM99">
        <f t="shared" si="2"/>
        <v>0.10797351425000007</v>
      </c>
      <c r="AN99">
        <f t="shared" si="2"/>
        <v>2.7028535999999943E-2</v>
      </c>
      <c r="AO99">
        <f t="shared" si="2"/>
        <v>1.5082200000000004E-2</v>
      </c>
      <c r="AP99">
        <f t="shared" si="2"/>
        <v>0.17748254999999991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0.36231633525000001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0.16394853775000012</v>
      </c>
      <c r="BA99">
        <f t="shared" si="3"/>
        <v>0.16242370800000011</v>
      </c>
      <c r="BB99">
        <f t="shared" si="3"/>
        <v>0.12957778399999995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64.78904523949997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663.81971699999997</v>
      </c>
      <c r="L3">
        <v>407.52786800000001</v>
      </c>
      <c r="M3">
        <v>93.527664999999999</v>
      </c>
      <c r="N3">
        <v>119.989386</v>
      </c>
      <c r="O3">
        <v>125.97062200000001</v>
      </c>
      <c r="P3">
        <v>144.67683099999999</v>
      </c>
      <c r="Q3">
        <v>21.828074000000001</v>
      </c>
      <c r="R3">
        <v>42.454694000000003</v>
      </c>
      <c r="S3">
        <v>26.654661000000001</v>
      </c>
      <c r="T3">
        <v>2.9809230000000002</v>
      </c>
      <c r="U3">
        <v>401.556375</v>
      </c>
      <c r="V3">
        <v>20.065760000000001</v>
      </c>
      <c r="W3">
        <v>42.745857000000001</v>
      </c>
      <c r="X3">
        <v>140.77982900000001</v>
      </c>
      <c r="Y3">
        <v>0</v>
      </c>
      <c r="Z3">
        <v>6.290616</v>
      </c>
      <c r="AA3">
        <v>40.660252999999997</v>
      </c>
      <c r="AB3">
        <v>46.787784000000002</v>
      </c>
      <c r="AC3">
        <v>33.601709999999997</v>
      </c>
      <c r="AD3">
        <v>41.999310999999999</v>
      </c>
      <c r="AE3">
        <v>57.086511000000002</v>
      </c>
      <c r="AF3">
        <v>0</v>
      </c>
      <c r="AG3">
        <v>45.985202000000001</v>
      </c>
      <c r="AH3">
        <v>173.609779</v>
      </c>
      <c r="AI3">
        <v>16.190769</v>
      </c>
      <c r="AJ3">
        <v>0</v>
      </c>
      <c r="AK3">
        <v>65.266897999999998</v>
      </c>
      <c r="AL3">
        <v>80.710661000000002</v>
      </c>
      <c r="AM3">
        <v>12.085184999999999</v>
      </c>
      <c r="AN3">
        <v>1.086435</v>
      </c>
      <c r="AO3">
        <v>0</v>
      </c>
      <c r="AP3">
        <v>3.7073420000000001</v>
      </c>
      <c r="AQ3">
        <v>0</v>
      </c>
      <c r="AR3">
        <v>35.145949999999999</v>
      </c>
      <c r="AS3">
        <v>36.552984000000002</v>
      </c>
      <c r="AT3">
        <v>19.281787999999999</v>
      </c>
      <c r="AU3">
        <v>0</v>
      </c>
      <c r="AV3">
        <v>0</v>
      </c>
      <c r="AW3">
        <v>0</v>
      </c>
      <c r="AX3">
        <v>0</v>
      </c>
      <c r="AY3">
        <v>8.0462260000000008</v>
      </c>
      <c r="AZ3">
        <v>8.8344299999999993</v>
      </c>
      <c r="BA3">
        <v>6.5073990000000004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2999.1844429999996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663.81971699999997</v>
      </c>
      <c r="L4">
        <v>407.52786800000001</v>
      </c>
      <c r="M4">
        <v>93.527664999999999</v>
      </c>
      <c r="N4">
        <v>119.989386</v>
      </c>
      <c r="O4">
        <v>125.97062200000001</v>
      </c>
      <c r="P4">
        <v>144.67683099999999</v>
      </c>
      <c r="Q4">
        <v>21.828074000000001</v>
      </c>
      <c r="R4">
        <v>42.682572999999998</v>
      </c>
      <c r="S4">
        <v>26.654661000000001</v>
      </c>
      <c r="T4">
        <v>2.9809230000000002</v>
      </c>
      <c r="U4">
        <v>401.556375</v>
      </c>
      <c r="V4">
        <v>20.065760000000001</v>
      </c>
      <c r="W4">
        <v>42.745857000000001</v>
      </c>
      <c r="X4">
        <v>140.77982900000001</v>
      </c>
      <c r="Y4">
        <v>0</v>
      </c>
      <c r="Z4">
        <v>6.290616</v>
      </c>
      <c r="AA4">
        <v>40.660252999999997</v>
      </c>
      <c r="AB4">
        <v>46.787784000000002</v>
      </c>
      <c r="AC4">
        <v>33.601709999999997</v>
      </c>
      <c r="AD4">
        <v>41.999310999999999</v>
      </c>
      <c r="AE4">
        <v>57.086511000000002</v>
      </c>
      <c r="AF4">
        <v>0</v>
      </c>
      <c r="AG4">
        <v>45.985202000000001</v>
      </c>
      <c r="AH4">
        <v>173.609779</v>
      </c>
      <c r="AI4">
        <v>16.190769</v>
      </c>
      <c r="AJ4">
        <v>0</v>
      </c>
      <c r="AK4">
        <v>65.266897999999998</v>
      </c>
      <c r="AL4">
        <v>80.710661000000002</v>
      </c>
      <c r="AM4">
        <v>12.085184999999999</v>
      </c>
      <c r="AN4">
        <v>1.086435</v>
      </c>
      <c r="AO4">
        <v>0</v>
      </c>
      <c r="AP4">
        <v>3.7073420000000001</v>
      </c>
      <c r="AQ4">
        <v>0</v>
      </c>
      <c r="AR4">
        <v>35.145949999999999</v>
      </c>
      <c r="AS4">
        <v>36.552984000000002</v>
      </c>
      <c r="AT4">
        <v>17.769774000000002</v>
      </c>
      <c r="AU4">
        <v>0</v>
      </c>
      <c r="AV4">
        <v>0</v>
      </c>
      <c r="AW4">
        <v>0</v>
      </c>
      <c r="AX4">
        <v>0</v>
      </c>
      <c r="AY4">
        <v>8.0462260000000008</v>
      </c>
      <c r="AZ4">
        <v>8.4729189999999992</v>
      </c>
      <c r="BA4">
        <v>6.5073990000000004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2997.5387969999997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663.81971699999997</v>
      </c>
      <c r="L5">
        <v>407.52786800000001</v>
      </c>
      <c r="M5">
        <v>93.527664999999999</v>
      </c>
      <c r="N5">
        <v>119.989386</v>
      </c>
      <c r="O5">
        <v>125.97062200000001</v>
      </c>
      <c r="P5">
        <v>144.67683099999999</v>
      </c>
      <c r="Q5">
        <v>21.828074000000001</v>
      </c>
      <c r="R5">
        <v>42.682572999999998</v>
      </c>
      <c r="S5">
        <v>26.654661000000001</v>
      </c>
      <c r="T5">
        <v>2.9809230000000002</v>
      </c>
      <c r="U5">
        <v>401.556375</v>
      </c>
      <c r="V5">
        <v>20.065760000000001</v>
      </c>
      <c r="W5">
        <v>42.745857000000001</v>
      </c>
      <c r="X5">
        <v>140.77982900000001</v>
      </c>
      <c r="Y5">
        <v>0</v>
      </c>
      <c r="Z5">
        <v>6.290616</v>
      </c>
      <c r="AA5">
        <v>40.660252999999997</v>
      </c>
      <c r="AB5">
        <v>46.787784000000002</v>
      </c>
      <c r="AC5">
        <v>33.601709999999997</v>
      </c>
      <c r="AD5">
        <v>41.999310999999999</v>
      </c>
      <c r="AE5">
        <v>57.086511000000002</v>
      </c>
      <c r="AF5">
        <v>0</v>
      </c>
      <c r="AG5">
        <v>45.985202000000001</v>
      </c>
      <c r="AH5">
        <v>173.609779</v>
      </c>
      <c r="AI5">
        <v>18.398602</v>
      </c>
      <c r="AJ5">
        <v>0</v>
      </c>
      <c r="AK5">
        <v>65.266897999999998</v>
      </c>
      <c r="AL5">
        <v>80.710661000000002</v>
      </c>
      <c r="AM5">
        <v>12.085184999999999</v>
      </c>
      <c r="AN5">
        <v>1.086435</v>
      </c>
      <c r="AO5">
        <v>0</v>
      </c>
      <c r="AP5">
        <v>3.7073420000000001</v>
      </c>
      <c r="AQ5">
        <v>0</v>
      </c>
      <c r="AR5">
        <v>35.145949999999999</v>
      </c>
      <c r="AS5">
        <v>36.552984000000002</v>
      </c>
      <c r="AT5">
        <v>15.020379</v>
      </c>
      <c r="AU5">
        <v>0</v>
      </c>
      <c r="AV5">
        <v>0</v>
      </c>
      <c r="AW5">
        <v>0</v>
      </c>
      <c r="AX5">
        <v>0</v>
      </c>
      <c r="AY5">
        <v>8.0462260000000008</v>
      </c>
      <c r="AZ5">
        <v>8.4729189999999992</v>
      </c>
      <c r="BA5">
        <v>6.5073990000000004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2996.9972350000003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663.81971699999997</v>
      </c>
      <c r="L6">
        <v>407.52786800000001</v>
      </c>
      <c r="M6">
        <v>93.527664999999999</v>
      </c>
      <c r="N6">
        <v>119.989386</v>
      </c>
      <c r="O6">
        <v>125.97062200000001</v>
      </c>
      <c r="P6">
        <v>144.67683099999999</v>
      </c>
      <c r="Q6">
        <v>21.828074000000001</v>
      </c>
      <c r="R6">
        <v>42.682572999999998</v>
      </c>
      <c r="S6">
        <v>26.654661000000001</v>
      </c>
      <c r="T6">
        <v>2.9809230000000002</v>
      </c>
      <c r="U6">
        <v>401.556375</v>
      </c>
      <c r="V6">
        <v>20.065760000000001</v>
      </c>
      <c r="W6">
        <v>42.745857000000001</v>
      </c>
      <c r="X6">
        <v>140.77982900000001</v>
      </c>
      <c r="Y6">
        <v>0</v>
      </c>
      <c r="Z6">
        <v>6.290616</v>
      </c>
      <c r="AA6">
        <v>27.106835</v>
      </c>
      <c r="AB6">
        <v>46.787784000000002</v>
      </c>
      <c r="AC6">
        <v>33.601709999999997</v>
      </c>
      <c r="AD6">
        <v>41.999310999999999</v>
      </c>
      <c r="AE6">
        <v>57.086511000000002</v>
      </c>
      <c r="AF6">
        <v>0</v>
      </c>
      <c r="AG6">
        <v>45.985202000000001</v>
      </c>
      <c r="AH6">
        <v>173.609779</v>
      </c>
      <c r="AI6">
        <v>18.398602</v>
      </c>
      <c r="AJ6">
        <v>0</v>
      </c>
      <c r="AK6">
        <v>65.266897999999998</v>
      </c>
      <c r="AL6">
        <v>80.710661000000002</v>
      </c>
      <c r="AM6">
        <v>12.085184999999999</v>
      </c>
      <c r="AN6">
        <v>1.086435</v>
      </c>
      <c r="AO6">
        <v>0</v>
      </c>
      <c r="AP6">
        <v>3.7073420000000001</v>
      </c>
      <c r="AQ6">
        <v>0</v>
      </c>
      <c r="AR6">
        <v>35.145949999999999</v>
      </c>
      <c r="AS6">
        <v>36.552984000000002</v>
      </c>
      <c r="AT6">
        <v>11.721105</v>
      </c>
      <c r="AU6">
        <v>0</v>
      </c>
      <c r="AV6">
        <v>0</v>
      </c>
      <c r="AW6">
        <v>0</v>
      </c>
      <c r="AX6">
        <v>0</v>
      </c>
      <c r="AY6">
        <v>8.0462260000000008</v>
      </c>
      <c r="AZ6">
        <v>8.4729189999999992</v>
      </c>
      <c r="BA6">
        <v>6.5073990000000004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2980.1445430000003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663.81971699999997</v>
      </c>
      <c r="L7">
        <v>407.52786800000001</v>
      </c>
      <c r="M7">
        <v>93.527664999999999</v>
      </c>
      <c r="N7">
        <v>119.989386</v>
      </c>
      <c r="O7">
        <v>125.97062200000001</v>
      </c>
      <c r="P7">
        <v>137.50817900000001</v>
      </c>
      <c r="Q7">
        <v>21.828074000000001</v>
      </c>
      <c r="R7">
        <v>42.682572999999998</v>
      </c>
      <c r="S7">
        <v>26.654661000000001</v>
      </c>
      <c r="T7">
        <v>2.9809230000000002</v>
      </c>
      <c r="U7">
        <v>401.556375</v>
      </c>
      <c r="V7">
        <v>20.065760000000001</v>
      </c>
      <c r="W7">
        <v>42.745857000000001</v>
      </c>
      <c r="X7">
        <v>140.77982900000001</v>
      </c>
      <c r="Y7">
        <v>0</v>
      </c>
      <c r="Z7">
        <v>6.290616</v>
      </c>
      <c r="AA7">
        <v>27.106835</v>
      </c>
      <c r="AB7">
        <v>46.787784000000002</v>
      </c>
      <c r="AC7">
        <v>33.601709999999997</v>
      </c>
      <c r="AD7">
        <v>41.999310999999999</v>
      </c>
      <c r="AE7">
        <v>57.086511000000002</v>
      </c>
      <c r="AF7">
        <v>0</v>
      </c>
      <c r="AG7">
        <v>45.985202000000001</v>
      </c>
      <c r="AH7">
        <v>173.609779</v>
      </c>
      <c r="AI7">
        <v>18.398602</v>
      </c>
      <c r="AJ7">
        <v>0</v>
      </c>
      <c r="AK7">
        <v>65.266897999999998</v>
      </c>
      <c r="AL7">
        <v>78.468698000000003</v>
      </c>
      <c r="AM7">
        <v>12.085184999999999</v>
      </c>
      <c r="AN7">
        <v>1.086435</v>
      </c>
      <c r="AO7">
        <v>0</v>
      </c>
      <c r="AP7">
        <v>4.9431229999999999</v>
      </c>
      <c r="AQ7">
        <v>0</v>
      </c>
      <c r="AR7">
        <v>35.145949999999999</v>
      </c>
      <c r="AS7">
        <v>36.552984000000002</v>
      </c>
      <c r="AT7">
        <v>12.049103000000001</v>
      </c>
      <c r="AU7">
        <v>0</v>
      </c>
      <c r="AV7">
        <v>0</v>
      </c>
      <c r="AW7">
        <v>0</v>
      </c>
      <c r="AX7">
        <v>0</v>
      </c>
      <c r="AY7">
        <v>8.0462260000000008</v>
      </c>
      <c r="AZ7">
        <v>5.6486130000000001</v>
      </c>
      <c r="BA7">
        <v>6.5073990000000004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2969.4734009999997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663.81971699999997</v>
      </c>
      <c r="L8">
        <v>407.52786800000001</v>
      </c>
      <c r="M8">
        <v>93.527664999999999</v>
      </c>
      <c r="N8">
        <v>119.989386</v>
      </c>
      <c r="O8">
        <v>125.97062200000001</v>
      </c>
      <c r="P8">
        <v>137.50817900000001</v>
      </c>
      <c r="Q8">
        <v>21.828074000000001</v>
      </c>
      <c r="R8">
        <v>42.682572999999998</v>
      </c>
      <c r="S8">
        <v>26.654661000000001</v>
      </c>
      <c r="T8">
        <v>2.9809230000000002</v>
      </c>
      <c r="U8">
        <v>401.556375</v>
      </c>
      <c r="V8">
        <v>20.065760000000001</v>
      </c>
      <c r="W8">
        <v>42.745857000000001</v>
      </c>
      <c r="X8">
        <v>140.77982900000001</v>
      </c>
      <c r="Y8">
        <v>0</v>
      </c>
      <c r="Z8">
        <v>6.290616</v>
      </c>
      <c r="AA8">
        <v>27.106835</v>
      </c>
      <c r="AB8">
        <v>46.787784000000002</v>
      </c>
      <c r="AC8">
        <v>33.601709999999997</v>
      </c>
      <c r="AD8">
        <v>41.999310999999999</v>
      </c>
      <c r="AE8">
        <v>57.086511000000002</v>
      </c>
      <c r="AF8">
        <v>0</v>
      </c>
      <c r="AG8">
        <v>45.985202000000001</v>
      </c>
      <c r="AH8">
        <v>173.609779</v>
      </c>
      <c r="AI8">
        <v>18.398602</v>
      </c>
      <c r="AJ8">
        <v>0</v>
      </c>
      <c r="AK8">
        <v>65.266897999999998</v>
      </c>
      <c r="AL8">
        <v>78.468698000000003</v>
      </c>
      <c r="AM8">
        <v>12.085184999999999</v>
      </c>
      <c r="AN8">
        <v>1.086435</v>
      </c>
      <c r="AO8">
        <v>0</v>
      </c>
      <c r="AP8">
        <v>4.9431229999999999</v>
      </c>
      <c r="AQ8">
        <v>0</v>
      </c>
      <c r="AR8">
        <v>35.145949999999999</v>
      </c>
      <c r="AS8">
        <v>36.552984000000002</v>
      </c>
      <c r="AT8">
        <v>12.34816</v>
      </c>
      <c r="AU8">
        <v>0</v>
      </c>
      <c r="AV8">
        <v>0</v>
      </c>
      <c r="AW8">
        <v>0</v>
      </c>
      <c r="AX8">
        <v>0</v>
      </c>
      <c r="AY8">
        <v>8.0462260000000008</v>
      </c>
      <c r="AZ8">
        <v>5.6486130000000001</v>
      </c>
      <c r="BA8">
        <v>6.5073990000000004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2969.7724579999999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663.81971699999997</v>
      </c>
      <c r="L9">
        <v>407.52786800000001</v>
      </c>
      <c r="M9">
        <v>93.527664999999999</v>
      </c>
      <c r="N9">
        <v>119.989386</v>
      </c>
      <c r="O9">
        <v>125.97062200000001</v>
      </c>
      <c r="P9">
        <v>137.50817900000001</v>
      </c>
      <c r="Q9">
        <v>21.828074000000001</v>
      </c>
      <c r="R9">
        <v>42.682572999999998</v>
      </c>
      <c r="S9">
        <v>26.654661000000001</v>
      </c>
      <c r="T9">
        <v>2.9809230000000002</v>
      </c>
      <c r="U9">
        <v>401.556375</v>
      </c>
      <c r="V9">
        <v>20.065760000000001</v>
      </c>
      <c r="W9">
        <v>42.745857000000001</v>
      </c>
      <c r="X9">
        <v>140.77982900000001</v>
      </c>
      <c r="Y9">
        <v>0</v>
      </c>
      <c r="Z9">
        <v>6.290616</v>
      </c>
      <c r="AA9">
        <v>27.106835</v>
      </c>
      <c r="AB9">
        <v>46.787784000000002</v>
      </c>
      <c r="AC9">
        <v>33.601709999999997</v>
      </c>
      <c r="AD9">
        <v>41.999310999999999</v>
      </c>
      <c r="AE9">
        <v>57.086511000000002</v>
      </c>
      <c r="AF9">
        <v>0</v>
      </c>
      <c r="AG9">
        <v>45.985202000000001</v>
      </c>
      <c r="AH9">
        <v>173.609779</v>
      </c>
      <c r="AI9">
        <v>22.078322</v>
      </c>
      <c r="AJ9">
        <v>0</v>
      </c>
      <c r="AK9">
        <v>65.266897999999998</v>
      </c>
      <c r="AL9">
        <v>78.468698000000003</v>
      </c>
      <c r="AM9">
        <v>12.085184999999999</v>
      </c>
      <c r="AN9">
        <v>1.086435</v>
      </c>
      <c r="AO9">
        <v>0</v>
      </c>
      <c r="AP9">
        <v>4.9431229999999999</v>
      </c>
      <c r="AQ9">
        <v>0</v>
      </c>
      <c r="AR9">
        <v>35.145949999999999</v>
      </c>
      <c r="AS9">
        <v>36.552984000000002</v>
      </c>
      <c r="AT9">
        <v>11.96228</v>
      </c>
      <c r="AU9">
        <v>0</v>
      </c>
      <c r="AV9">
        <v>0</v>
      </c>
      <c r="AW9">
        <v>0</v>
      </c>
      <c r="AX9">
        <v>0</v>
      </c>
      <c r="AY9">
        <v>8.0462260000000008</v>
      </c>
      <c r="AZ9">
        <v>5.6486130000000001</v>
      </c>
      <c r="BA9">
        <v>6.5073990000000004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2973.0662979999997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663.81971699999997</v>
      </c>
      <c r="L10">
        <v>407.52786800000001</v>
      </c>
      <c r="M10">
        <v>93.527664999999999</v>
      </c>
      <c r="N10">
        <v>119.989386</v>
      </c>
      <c r="O10">
        <v>125.97062200000001</v>
      </c>
      <c r="P10">
        <v>137.50817900000001</v>
      </c>
      <c r="Q10">
        <v>21.828074000000001</v>
      </c>
      <c r="R10">
        <v>42.682572999999998</v>
      </c>
      <c r="S10">
        <v>26.654661000000001</v>
      </c>
      <c r="T10">
        <v>2.9809230000000002</v>
      </c>
      <c r="U10">
        <v>401.556375</v>
      </c>
      <c r="V10">
        <v>20.065760000000001</v>
      </c>
      <c r="W10">
        <v>42.745857000000001</v>
      </c>
      <c r="X10">
        <v>140.77982900000001</v>
      </c>
      <c r="Y10">
        <v>0</v>
      </c>
      <c r="Z10">
        <v>6.290616</v>
      </c>
      <c r="AA10">
        <v>27.106835</v>
      </c>
      <c r="AB10">
        <v>46.787784000000002</v>
      </c>
      <c r="AC10">
        <v>33.601709999999997</v>
      </c>
      <c r="AD10">
        <v>41.999310999999999</v>
      </c>
      <c r="AE10">
        <v>57.086511000000002</v>
      </c>
      <c r="AF10">
        <v>0</v>
      </c>
      <c r="AG10">
        <v>45.985202000000001</v>
      </c>
      <c r="AH10">
        <v>173.609779</v>
      </c>
      <c r="AI10">
        <v>22.078322</v>
      </c>
      <c r="AJ10">
        <v>0</v>
      </c>
      <c r="AK10">
        <v>65.266897999999998</v>
      </c>
      <c r="AL10">
        <v>78.468698000000003</v>
      </c>
      <c r="AM10">
        <v>12.085184999999999</v>
      </c>
      <c r="AN10">
        <v>1.086435</v>
      </c>
      <c r="AO10">
        <v>0</v>
      </c>
      <c r="AP10">
        <v>4.9431229999999999</v>
      </c>
      <c r="AQ10">
        <v>0</v>
      </c>
      <c r="AR10">
        <v>35.145949999999999</v>
      </c>
      <c r="AS10">
        <v>36.552984000000002</v>
      </c>
      <c r="AT10">
        <v>13.254977999999999</v>
      </c>
      <c r="AU10">
        <v>0</v>
      </c>
      <c r="AV10">
        <v>0</v>
      </c>
      <c r="AW10">
        <v>0</v>
      </c>
      <c r="AX10">
        <v>0</v>
      </c>
      <c r="AY10">
        <v>8.0462260000000008</v>
      </c>
      <c r="AZ10">
        <v>5.6486130000000001</v>
      </c>
      <c r="BA10">
        <v>6.5073990000000004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2974.3589959999995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663.81971699999997</v>
      </c>
      <c r="L11">
        <v>407.52786800000001</v>
      </c>
      <c r="M11">
        <v>93.527664999999999</v>
      </c>
      <c r="N11">
        <v>119.989386</v>
      </c>
      <c r="O11">
        <v>125.97062200000001</v>
      </c>
      <c r="P11">
        <v>137.50817900000001</v>
      </c>
      <c r="Q11">
        <v>21.828074000000001</v>
      </c>
      <c r="R11">
        <v>42.682572999999998</v>
      </c>
      <c r="S11">
        <v>26.654661000000001</v>
      </c>
      <c r="T11">
        <v>2.9809230000000002</v>
      </c>
      <c r="U11">
        <v>401.556375</v>
      </c>
      <c r="V11">
        <v>20.065760000000001</v>
      </c>
      <c r="W11">
        <v>42.745857000000001</v>
      </c>
      <c r="X11">
        <v>140.77982900000001</v>
      </c>
      <c r="Y11">
        <v>0</v>
      </c>
      <c r="Z11">
        <v>6.290616</v>
      </c>
      <c r="AA11">
        <v>27.106835</v>
      </c>
      <c r="AB11">
        <v>46.787784000000002</v>
      </c>
      <c r="AC11">
        <v>33.601709999999997</v>
      </c>
      <c r="AD11">
        <v>41.999310999999999</v>
      </c>
      <c r="AE11">
        <v>57.086511000000002</v>
      </c>
      <c r="AF11">
        <v>0</v>
      </c>
      <c r="AG11">
        <v>45.985202000000001</v>
      </c>
      <c r="AH11">
        <v>173.609779</v>
      </c>
      <c r="AI11">
        <v>22.078322</v>
      </c>
      <c r="AJ11">
        <v>0</v>
      </c>
      <c r="AK11">
        <v>65.266897999999998</v>
      </c>
      <c r="AL11">
        <v>78.468698000000003</v>
      </c>
      <c r="AM11">
        <v>12.085184999999999</v>
      </c>
      <c r="AN11">
        <v>1.086435</v>
      </c>
      <c r="AO11">
        <v>0</v>
      </c>
      <c r="AP11">
        <v>4.9431229999999999</v>
      </c>
      <c r="AQ11">
        <v>0</v>
      </c>
      <c r="AR11">
        <v>35.145949999999999</v>
      </c>
      <c r="AS11">
        <v>36.552984000000002</v>
      </c>
      <c r="AT11">
        <v>13.013802999999999</v>
      </c>
      <c r="AU11">
        <v>0</v>
      </c>
      <c r="AV11">
        <v>0</v>
      </c>
      <c r="AW11">
        <v>0</v>
      </c>
      <c r="AX11">
        <v>0</v>
      </c>
      <c r="AY11">
        <v>8.0462260000000008</v>
      </c>
      <c r="AZ11">
        <v>5.6486130000000001</v>
      </c>
      <c r="BA11">
        <v>6.5073990000000004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2974.1178209999994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663.81971699999997</v>
      </c>
      <c r="L12">
        <v>407.52786800000001</v>
      </c>
      <c r="M12">
        <v>93.527664999999999</v>
      </c>
      <c r="N12">
        <v>119.989386</v>
      </c>
      <c r="O12">
        <v>125.97062200000001</v>
      </c>
      <c r="P12">
        <v>137.50817900000001</v>
      </c>
      <c r="Q12">
        <v>21.828074000000001</v>
      </c>
      <c r="R12">
        <v>42.682572999999998</v>
      </c>
      <c r="S12">
        <v>26.654661000000001</v>
      </c>
      <c r="T12">
        <v>2.9809230000000002</v>
      </c>
      <c r="U12">
        <v>401.556375</v>
      </c>
      <c r="V12">
        <v>20.065760000000001</v>
      </c>
      <c r="W12">
        <v>42.745857000000001</v>
      </c>
      <c r="X12">
        <v>140.77982900000001</v>
      </c>
      <c r="Y12">
        <v>0</v>
      </c>
      <c r="Z12">
        <v>6.290616</v>
      </c>
      <c r="AA12">
        <v>27.106835</v>
      </c>
      <c r="AB12">
        <v>46.787784000000002</v>
      </c>
      <c r="AC12">
        <v>33.601709999999997</v>
      </c>
      <c r="AD12">
        <v>41.999310999999999</v>
      </c>
      <c r="AE12">
        <v>57.086511000000002</v>
      </c>
      <c r="AF12">
        <v>0</v>
      </c>
      <c r="AG12">
        <v>45.985202000000001</v>
      </c>
      <c r="AH12">
        <v>173.609779</v>
      </c>
      <c r="AI12">
        <v>22.078322</v>
      </c>
      <c r="AJ12">
        <v>0</v>
      </c>
      <c r="AK12">
        <v>65.266897999999998</v>
      </c>
      <c r="AL12">
        <v>78.468698000000003</v>
      </c>
      <c r="AM12">
        <v>12.085184999999999</v>
      </c>
      <c r="AN12">
        <v>1.086435</v>
      </c>
      <c r="AO12">
        <v>0</v>
      </c>
      <c r="AP12">
        <v>4.9431229999999999</v>
      </c>
      <c r="AQ12">
        <v>0</v>
      </c>
      <c r="AR12">
        <v>35.145949999999999</v>
      </c>
      <c r="AS12">
        <v>36.552984000000002</v>
      </c>
      <c r="AT12">
        <v>13.515447</v>
      </c>
      <c r="AU12">
        <v>0</v>
      </c>
      <c r="AV12">
        <v>0</v>
      </c>
      <c r="AW12">
        <v>0</v>
      </c>
      <c r="AX12">
        <v>0</v>
      </c>
      <c r="AY12">
        <v>8.0462260000000008</v>
      </c>
      <c r="AZ12">
        <v>5.6486130000000001</v>
      </c>
      <c r="BA12">
        <v>6.5073990000000004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2974.6194649999998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663.81971699999997</v>
      </c>
      <c r="L13">
        <v>407.52786800000001</v>
      </c>
      <c r="M13">
        <v>93.527664999999999</v>
      </c>
      <c r="N13">
        <v>119.989386</v>
      </c>
      <c r="O13">
        <v>125.97062200000001</v>
      </c>
      <c r="P13">
        <v>137.50817900000001</v>
      </c>
      <c r="Q13">
        <v>21.828074000000001</v>
      </c>
      <c r="R13">
        <v>42.682572999999998</v>
      </c>
      <c r="S13">
        <v>26.654661000000001</v>
      </c>
      <c r="T13">
        <v>2.9809230000000002</v>
      </c>
      <c r="U13">
        <v>401.556375</v>
      </c>
      <c r="V13">
        <v>20.065760000000001</v>
      </c>
      <c r="W13">
        <v>42.745857000000001</v>
      </c>
      <c r="X13">
        <v>94.317031</v>
      </c>
      <c r="Y13">
        <v>0</v>
      </c>
      <c r="Z13">
        <v>12.581232</v>
      </c>
      <c r="AA13">
        <v>27.106835</v>
      </c>
      <c r="AB13">
        <v>46.787784000000002</v>
      </c>
      <c r="AC13">
        <v>33.601709999999997</v>
      </c>
      <c r="AD13">
        <v>41.999310999999999</v>
      </c>
      <c r="AE13">
        <v>57.086511000000002</v>
      </c>
      <c r="AF13">
        <v>0</v>
      </c>
      <c r="AG13">
        <v>45.985202000000001</v>
      </c>
      <c r="AH13">
        <v>173.609779</v>
      </c>
      <c r="AI13">
        <v>22.078322</v>
      </c>
      <c r="AJ13">
        <v>0</v>
      </c>
      <c r="AK13">
        <v>65.266897999999998</v>
      </c>
      <c r="AL13">
        <v>78.468698000000003</v>
      </c>
      <c r="AM13">
        <v>5.9661030000000004</v>
      </c>
      <c r="AN13">
        <v>1.086435</v>
      </c>
      <c r="AO13">
        <v>0</v>
      </c>
      <c r="AP13">
        <v>4.9431229999999999</v>
      </c>
      <c r="AQ13">
        <v>0</v>
      </c>
      <c r="AR13">
        <v>35.145949999999999</v>
      </c>
      <c r="AS13">
        <v>36.552984000000002</v>
      </c>
      <c r="AT13">
        <v>15.251906999999999</v>
      </c>
      <c r="AU13">
        <v>0</v>
      </c>
      <c r="AV13">
        <v>0</v>
      </c>
      <c r="AW13">
        <v>0</v>
      </c>
      <c r="AX13">
        <v>0</v>
      </c>
      <c r="AY13">
        <v>8.0462260000000008</v>
      </c>
      <c r="AZ13">
        <v>5.6486130000000001</v>
      </c>
      <c r="BA13">
        <v>6.5073990000000004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2930.0646609999999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663.81971699999997</v>
      </c>
      <c r="L14">
        <v>407.52786800000001</v>
      </c>
      <c r="M14">
        <v>93.527664999999999</v>
      </c>
      <c r="N14">
        <v>119.989386</v>
      </c>
      <c r="O14">
        <v>125.97062200000001</v>
      </c>
      <c r="P14">
        <v>137.50817900000001</v>
      </c>
      <c r="Q14">
        <v>21.828074000000001</v>
      </c>
      <c r="R14">
        <v>42.682572999999998</v>
      </c>
      <c r="S14">
        <v>26.654661000000001</v>
      </c>
      <c r="T14">
        <v>2.9809230000000002</v>
      </c>
      <c r="U14">
        <v>401.556375</v>
      </c>
      <c r="V14">
        <v>20.065760000000001</v>
      </c>
      <c r="W14">
        <v>42.745857000000001</v>
      </c>
      <c r="X14">
        <v>94.317031</v>
      </c>
      <c r="Y14">
        <v>0</v>
      </c>
      <c r="Z14">
        <v>12.581232</v>
      </c>
      <c r="AA14">
        <v>13.553418000000001</v>
      </c>
      <c r="AB14">
        <v>46.787784000000002</v>
      </c>
      <c r="AC14">
        <v>33.601709999999997</v>
      </c>
      <c r="AD14">
        <v>41.999310999999999</v>
      </c>
      <c r="AE14">
        <v>57.086511000000002</v>
      </c>
      <c r="AF14">
        <v>0</v>
      </c>
      <c r="AG14">
        <v>45.985202000000001</v>
      </c>
      <c r="AH14">
        <v>173.609779</v>
      </c>
      <c r="AI14">
        <v>22.078322</v>
      </c>
      <c r="AJ14">
        <v>0</v>
      </c>
      <c r="AK14">
        <v>65.266897999999998</v>
      </c>
      <c r="AL14">
        <v>78.468698000000003</v>
      </c>
      <c r="AM14">
        <v>5.6601499999999998</v>
      </c>
      <c r="AN14">
        <v>1.086435</v>
      </c>
      <c r="AO14">
        <v>0</v>
      </c>
      <c r="AP14">
        <v>4.9431229999999999</v>
      </c>
      <c r="AQ14">
        <v>0</v>
      </c>
      <c r="AR14">
        <v>35.145949999999999</v>
      </c>
      <c r="AS14">
        <v>36.552984000000002</v>
      </c>
      <c r="AT14">
        <v>13.959209</v>
      </c>
      <c r="AU14">
        <v>0</v>
      </c>
      <c r="AV14">
        <v>0</v>
      </c>
      <c r="AW14">
        <v>0</v>
      </c>
      <c r="AX14">
        <v>0</v>
      </c>
      <c r="AY14">
        <v>8.0462260000000008</v>
      </c>
      <c r="AZ14">
        <v>5.6486130000000001</v>
      </c>
      <c r="BA14">
        <v>6.5073990000000004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2914.912593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663.81971699999997</v>
      </c>
      <c r="L15">
        <v>321.17872899999998</v>
      </c>
      <c r="M15">
        <v>93.527664999999999</v>
      </c>
      <c r="N15">
        <v>119.989386</v>
      </c>
      <c r="O15">
        <v>125.97062200000001</v>
      </c>
      <c r="P15">
        <v>137.50817900000001</v>
      </c>
      <c r="Q15">
        <v>21.828074000000001</v>
      </c>
      <c r="R15">
        <v>42.682572999999998</v>
      </c>
      <c r="S15">
        <v>26.654661000000001</v>
      </c>
      <c r="T15">
        <v>2.9809230000000002</v>
      </c>
      <c r="U15">
        <v>401.556375</v>
      </c>
      <c r="V15">
        <v>20.065760000000001</v>
      </c>
      <c r="W15">
        <v>42.745857000000001</v>
      </c>
      <c r="X15">
        <v>94.317031</v>
      </c>
      <c r="Y15">
        <v>0</v>
      </c>
      <c r="Z15">
        <v>12.581232</v>
      </c>
      <c r="AA15">
        <v>13.553418000000001</v>
      </c>
      <c r="AB15">
        <v>46.787784000000002</v>
      </c>
      <c r="AC15">
        <v>33.601709999999997</v>
      </c>
      <c r="AD15">
        <v>41.999310999999999</v>
      </c>
      <c r="AE15">
        <v>57.086511000000002</v>
      </c>
      <c r="AF15">
        <v>0</v>
      </c>
      <c r="AG15">
        <v>45.985202000000001</v>
      </c>
      <c r="AH15">
        <v>173.609779</v>
      </c>
      <c r="AI15">
        <v>22.078322</v>
      </c>
      <c r="AJ15">
        <v>0</v>
      </c>
      <c r="AK15">
        <v>65.266897999999998</v>
      </c>
      <c r="AL15">
        <v>72.863791000000006</v>
      </c>
      <c r="AM15">
        <v>0</v>
      </c>
      <c r="AN15">
        <v>1.086435</v>
      </c>
      <c r="AO15">
        <v>0</v>
      </c>
      <c r="AP15">
        <v>4.9431229999999999</v>
      </c>
      <c r="AQ15">
        <v>0</v>
      </c>
      <c r="AR15">
        <v>35.145949999999999</v>
      </c>
      <c r="AS15">
        <v>36.552984000000002</v>
      </c>
      <c r="AT15">
        <v>15.898256</v>
      </c>
      <c r="AU15">
        <v>0</v>
      </c>
      <c r="AV15">
        <v>0</v>
      </c>
      <c r="AW15">
        <v>0</v>
      </c>
      <c r="AX15">
        <v>0</v>
      </c>
      <c r="AY15">
        <v>8.0462260000000008</v>
      </c>
      <c r="AZ15">
        <v>5.6486130000000001</v>
      </c>
      <c r="BA15">
        <v>6.5073990000000004</v>
      </c>
      <c r="BB15">
        <v>5.1689480000000003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2819.2374439999994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663.81971699999997</v>
      </c>
      <c r="L16">
        <v>274.87312900000001</v>
      </c>
      <c r="M16">
        <v>93.527664999999999</v>
      </c>
      <c r="N16">
        <v>119.989386</v>
      </c>
      <c r="O16">
        <v>125.97062200000001</v>
      </c>
      <c r="P16">
        <v>137.50817900000001</v>
      </c>
      <c r="Q16">
        <v>21.828074000000001</v>
      </c>
      <c r="R16">
        <v>42.682572999999998</v>
      </c>
      <c r="S16">
        <v>26.654661000000001</v>
      </c>
      <c r="T16">
        <v>2.9809230000000002</v>
      </c>
      <c r="U16">
        <v>401.556375</v>
      </c>
      <c r="V16">
        <v>20.065760000000001</v>
      </c>
      <c r="W16">
        <v>42.745857000000001</v>
      </c>
      <c r="X16">
        <v>94.317031</v>
      </c>
      <c r="Y16">
        <v>0</v>
      </c>
      <c r="Z16">
        <v>12.581232</v>
      </c>
      <c r="AA16">
        <v>13.553418000000001</v>
      </c>
      <c r="AB16">
        <v>46.787784000000002</v>
      </c>
      <c r="AC16">
        <v>33.601709999999997</v>
      </c>
      <c r="AD16">
        <v>41.999310999999999</v>
      </c>
      <c r="AE16">
        <v>57.086511000000002</v>
      </c>
      <c r="AF16">
        <v>0</v>
      </c>
      <c r="AG16">
        <v>45.985202000000001</v>
      </c>
      <c r="AH16">
        <v>173.609779</v>
      </c>
      <c r="AI16">
        <v>22.078322</v>
      </c>
      <c r="AJ16">
        <v>0</v>
      </c>
      <c r="AK16">
        <v>65.266897999999998</v>
      </c>
      <c r="AL16">
        <v>72.863791000000006</v>
      </c>
      <c r="AM16">
        <v>0</v>
      </c>
      <c r="AN16">
        <v>1.086435</v>
      </c>
      <c r="AO16">
        <v>0</v>
      </c>
      <c r="AP16">
        <v>4.9431229999999999</v>
      </c>
      <c r="AQ16">
        <v>0</v>
      </c>
      <c r="AR16">
        <v>35.145949999999999</v>
      </c>
      <c r="AS16">
        <v>36.552984000000002</v>
      </c>
      <c r="AT16">
        <v>16.727898</v>
      </c>
      <c r="AU16">
        <v>0</v>
      </c>
      <c r="AV16">
        <v>0</v>
      </c>
      <c r="AW16">
        <v>0</v>
      </c>
      <c r="AX16">
        <v>0</v>
      </c>
      <c r="AY16">
        <v>8.0462260000000008</v>
      </c>
      <c r="AZ16">
        <v>5.6486130000000001</v>
      </c>
      <c r="BA16">
        <v>6.5073990000000004</v>
      </c>
      <c r="BB16">
        <v>5.1689480000000003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2773.7614859999999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663.81971699999997</v>
      </c>
      <c r="L17">
        <v>274.87312900000001</v>
      </c>
      <c r="M17">
        <v>93.527664999999999</v>
      </c>
      <c r="N17">
        <v>119.989386</v>
      </c>
      <c r="O17">
        <v>125.97062200000001</v>
      </c>
      <c r="P17">
        <v>137.50817900000001</v>
      </c>
      <c r="Q17">
        <v>21.828074000000001</v>
      </c>
      <c r="R17">
        <v>42.682572999999998</v>
      </c>
      <c r="S17">
        <v>26.654661000000001</v>
      </c>
      <c r="T17">
        <v>2.9809230000000002</v>
      </c>
      <c r="U17">
        <v>401.556375</v>
      </c>
      <c r="V17">
        <v>20.065760000000001</v>
      </c>
      <c r="W17">
        <v>42.745857000000001</v>
      </c>
      <c r="X17">
        <v>94.317031</v>
      </c>
      <c r="Y17">
        <v>0</v>
      </c>
      <c r="Z17">
        <v>12.581232</v>
      </c>
      <c r="AA17">
        <v>13.553418000000001</v>
      </c>
      <c r="AB17">
        <v>46.787784000000002</v>
      </c>
      <c r="AC17">
        <v>33.601709999999997</v>
      </c>
      <c r="AD17">
        <v>41.999310999999999</v>
      </c>
      <c r="AE17">
        <v>57.086511000000002</v>
      </c>
      <c r="AF17">
        <v>0</v>
      </c>
      <c r="AG17">
        <v>45.985202000000001</v>
      </c>
      <c r="AH17">
        <v>173.609779</v>
      </c>
      <c r="AI17">
        <v>22.078322</v>
      </c>
      <c r="AJ17">
        <v>0</v>
      </c>
      <c r="AK17">
        <v>65.266897999999998</v>
      </c>
      <c r="AL17">
        <v>72.863791000000006</v>
      </c>
      <c r="AM17">
        <v>0</v>
      </c>
      <c r="AN17">
        <v>1.086435</v>
      </c>
      <c r="AO17">
        <v>0</v>
      </c>
      <c r="AP17">
        <v>6.1789040000000002</v>
      </c>
      <c r="AQ17">
        <v>0</v>
      </c>
      <c r="AR17">
        <v>35.145949999999999</v>
      </c>
      <c r="AS17">
        <v>36.552984000000002</v>
      </c>
      <c r="AT17">
        <v>19.294</v>
      </c>
      <c r="AU17">
        <v>0</v>
      </c>
      <c r="AV17">
        <v>0</v>
      </c>
      <c r="AW17">
        <v>0</v>
      </c>
      <c r="AX17">
        <v>0</v>
      </c>
      <c r="AY17">
        <v>8.0462260000000008</v>
      </c>
      <c r="AZ17">
        <v>5.6486130000000001</v>
      </c>
      <c r="BA17">
        <v>6.5073990000000004</v>
      </c>
      <c r="BB17">
        <v>5.1689480000000003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2777.5633689999995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663.81971699999997</v>
      </c>
      <c r="L18">
        <v>274.87312900000001</v>
      </c>
      <c r="M18">
        <v>93.527664999999999</v>
      </c>
      <c r="N18">
        <v>119.989386</v>
      </c>
      <c r="O18">
        <v>125.97062200000001</v>
      </c>
      <c r="P18">
        <v>137.50817900000001</v>
      </c>
      <c r="Q18">
        <v>21.828074000000001</v>
      </c>
      <c r="R18">
        <v>42.682572999999998</v>
      </c>
      <c r="S18">
        <v>26.654661000000001</v>
      </c>
      <c r="T18">
        <v>2.9809230000000002</v>
      </c>
      <c r="U18">
        <v>401.556375</v>
      </c>
      <c r="V18">
        <v>20.065760000000001</v>
      </c>
      <c r="W18">
        <v>42.745857000000001</v>
      </c>
      <c r="X18">
        <v>94.317031</v>
      </c>
      <c r="Y18">
        <v>0</v>
      </c>
      <c r="Z18">
        <v>12.581232</v>
      </c>
      <c r="AA18">
        <v>13.553418000000001</v>
      </c>
      <c r="AB18">
        <v>46.787784000000002</v>
      </c>
      <c r="AC18">
        <v>33.601709999999997</v>
      </c>
      <c r="AD18">
        <v>41.999310999999999</v>
      </c>
      <c r="AE18">
        <v>57.086511000000002</v>
      </c>
      <c r="AF18">
        <v>0</v>
      </c>
      <c r="AG18">
        <v>45.985202000000001</v>
      </c>
      <c r="AH18">
        <v>173.609779</v>
      </c>
      <c r="AI18">
        <v>22.078322</v>
      </c>
      <c r="AJ18">
        <v>0</v>
      </c>
      <c r="AK18">
        <v>65.266897999999998</v>
      </c>
      <c r="AL18">
        <v>72.863791000000006</v>
      </c>
      <c r="AM18">
        <v>0</v>
      </c>
      <c r="AN18">
        <v>1.086435</v>
      </c>
      <c r="AO18">
        <v>0</v>
      </c>
      <c r="AP18">
        <v>6.1789040000000002</v>
      </c>
      <c r="AQ18">
        <v>0</v>
      </c>
      <c r="AR18">
        <v>35.145949999999999</v>
      </c>
      <c r="AS18">
        <v>36.552984000000002</v>
      </c>
      <c r="AT18">
        <v>19.294</v>
      </c>
      <c r="AU18">
        <v>0</v>
      </c>
      <c r="AV18">
        <v>0</v>
      </c>
      <c r="AW18">
        <v>0</v>
      </c>
      <c r="AX18">
        <v>0</v>
      </c>
      <c r="AY18">
        <v>8.0462260000000008</v>
      </c>
      <c r="AZ18">
        <v>5.6486130000000001</v>
      </c>
      <c r="BA18">
        <v>6.5073990000000004</v>
      </c>
      <c r="BB18">
        <v>5.1689480000000003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2777.5633689999995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663.81971699999997</v>
      </c>
      <c r="L19">
        <v>274.87312900000001</v>
      </c>
      <c r="M19">
        <v>93.527664999999999</v>
      </c>
      <c r="N19">
        <v>119.989386</v>
      </c>
      <c r="O19">
        <v>125.97062200000001</v>
      </c>
      <c r="P19">
        <v>137.50817900000001</v>
      </c>
      <c r="Q19">
        <v>21.828074000000001</v>
      </c>
      <c r="R19">
        <v>42.682572999999998</v>
      </c>
      <c r="S19">
        <v>26.654661000000001</v>
      </c>
      <c r="T19">
        <v>2.9809230000000002</v>
      </c>
      <c r="U19">
        <v>401.556375</v>
      </c>
      <c r="V19">
        <v>20.065760000000001</v>
      </c>
      <c r="W19">
        <v>42.745857000000001</v>
      </c>
      <c r="X19">
        <v>94.317031</v>
      </c>
      <c r="Y19">
        <v>0</v>
      </c>
      <c r="Z19">
        <v>12.581232</v>
      </c>
      <c r="AA19">
        <v>13.553418000000001</v>
      </c>
      <c r="AB19">
        <v>46.787784000000002</v>
      </c>
      <c r="AC19">
        <v>33.601709999999997</v>
      </c>
      <c r="AD19">
        <v>41.999310999999999</v>
      </c>
      <c r="AE19">
        <v>57.086511000000002</v>
      </c>
      <c r="AF19">
        <v>0</v>
      </c>
      <c r="AG19">
        <v>45.985202000000001</v>
      </c>
      <c r="AH19">
        <v>173.609779</v>
      </c>
      <c r="AI19">
        <v>17.662658</v>
      </c>
      <c r="AJ19">
        <v>0</v>
      </c>
      <c r="AK19">
        <v>65.266897999999998</v>
      </c>
      <c r="AL19">
        <v>72.863791000000006</v>
      </c>
      <c r="AM19">
        <v>0</v>
      </c>
      <c r="AN19">
        <v>1.086435</v>
      </c>
      <c r="AO19">
        <v>0</v>
      </c>
      <c r="AP19">
        <v>7.1675279999999999</v>
      </c>
      <c r="AQ19">
        <v>0</v>
      </c>
      <c r="AR19">
        <v>35.145949999999999</v>
      </c>
      <c r="AS19">
        <v>36.552984000000002</v>
      </c>
      <c r="AT19">
        <v>14.471802</v>
      </c>
      <c r="AU19">
        <v>0</v>
      </c>
      <c r="AV19">
        <v>0</v>
      </c>
      <c r="AW19">
        <v>0</v>
      </c>
      <c r="AX19">
        <v>0</v>
      </c>
      <c r="AY19">
        <v>8.0462260000000008</v>
      </c>
      <c r="AZ19">
        <v>5.6486130000000001</v>
      </c>
      <c r="BA19">
        <v>6.5073990000000004</v>
      </c>
      <c r="BB19">
        <v>5.1689480000000003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2769.3141310000001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663.81971699999997</v>
      </c>
      <c r="L20">
        <v>274.87312900000001</v>
      </c>
      <c r="M20">
        <v>93.527664999999999</v>
      </c>
      <c r="N20">
        <v>119.989386</v>
      </c>
      <c r="O20">
        <v>125.97062200000001</v>
      </c>
      <c r="P20">
        <v>137.50817900000001</v>
      </c>
      <c r="Q20">
        <v>21.828074000000001</v>
      </c>
      <c r="R20">
        <v>42.682572999999998</v>
      </c>
      <c r="S20">
        <v>26.654661000000001</v>
      </c>
      <c r="T20">
        <v>2.9809230000000002</v>
      </c>
      <c r="U20">
        <v>401.556375</v>
      </c>
      <c r="V20">
        <v>20.065760000000001</v>
      </c>
      <c r="W20">
        <v>42.745857000000001</v>
      </c>
      <c r="X20">
        <v>94.317031</v>
      </c>
      <c r="Y20">
        <v>0</v>
      </c>
      <c r="Z20">
        <v>12.581232</v>
      </c>
      <c r="AA20">
        <v>13.553418000000001</v>
      </c>
      <c r="AB20">
        <v>46.787784000000002</v>
      </c>
      <c r="AC20">
        <v>33.601709999999997</v>
      </c>
      <c r="AD20">
        <v>41.999310999999999</v>
      </c>
      <c r="AE20">
        <v>57.086511000000002</v>
      </c>
      <c r="AF20">
        <v>0</v>
      </c>
      <c r="AG20">
        <v>45.985202000000001</v>
      </c>
      <c r="AH20">
        <v>173.609779</v>
      </c>
      <c r="AI20">
        <v>17.662658</v>
      </c>
      <c r="AJ20">
        <v>0</v>
      </c>
      <c r="AK20">
        <v>65.266897999999998</v>
      </c>
      <c r="AL20">
        <v>72.863791000000006</v>
      </c>
      <c r="AM20">
        <v>0</v>
      </c>
      <c r="AN20">
        <v>1.086435</v>
      </c>
      <c r="AO20">
        <v>0</v>
      </c>
      <c r="AP20">
        <v>7.1675279999999999</v>
      </c>
      <c r="AQ20">
        <v>0</v>
      </c>
      <c r="AR20">
        <v>35.145949999999999</v>
      </c>
      <c r="AS20">
        <v>36.552984000000002</v>
      </c>
      <c r="AT20">
        <v>14.471802</v>
      </c>
      <c r="AU20">
        <v>0</v>
      </c>
      <c r="AV20">
        <v>0</v>
      </c>
      <c r="AW20">
        <v>0</v>
      </c>
      <c r="AX20">
        <v>0</v>
      </c>
      <c r="AY20">
        <v>8.0462260000000008</v>
      </c>
      <c r="AZ20">
        <v>5.6486130000000001</v>
      </c>
      <c r="BA20">
        <v>6.5073990000000004</v>
      </c>
      <c r="BB20">
        <v>5.1689480000000003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2769.3141310000001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601.06302900000003</v>
      </c>
      <c r="L21">
        <v>264.17595599999999</v>
      </c>
      <c r="M21">
        <v>93.527664999999999</v>
      </c>
      <c r="N21">
        <v>119.989386</v>
      </c>
      <c r="O21">
        <v>125.97062200000001</v>
      </c>
      <c r="P21">
        <v>137.50817900000001</v>
      </c>
      <c r="Q21">
        <v>21.828074000000001</v>
      </c>
      <c r="R21">
        <v>42.682572999999998</v>
      </c>
      <c r="S21">
        <v>26.654661000000001</v>
      </c>
      <c r="T21">
        <v>2.9809230000000002</v>
      </c>
      <c r="U21">
        <v>401.556375</v>
      </c>
      <c r="V21">
        <v>20.065760000000001</v>
      </c>
      <c r="W21">
        <v>42.745857000000001</v>
      </c>
      <c r="X21">
        <v>94.317031</v>
      </c>
      <c r="Y21">
        <v>0</v>
      </c>
      <c r="Z21">
        <v>12.581232</v>
      </c>
      <c r="AA21">
        <v>13.553418000000001</v>
      </c>
      <c r="AB21">
        <v>46.787784000000002</v>
      </c>
      <c r="AC21">
        <v>33.601709999999997</v>
      </c>
      <c r="AD21">
        <v>41.999310999999999</v>
      </c>
      <c r="AE21">
        <v>57.086511000000002</v>
      </c>
      <c r="AF21">
        <v>0</v>
      </c>
      <c r="AG21">
        <v>45.985202000000001</v>
      </c>
      <c r="AH21">
        <v>173.609779</v>
      </c>
      <c r="AI21">
        <v>17.662658</v>
      </c>
      <c r="AJ21">
        <v>0</v>
      </c>
      <c r="AK21">
        <v>65.266897999999998</v>
      </c>
      <c r="AL21">
        <v>72.863791000000006</v>
      </c>
      <c r="AM21">
        <v>0</v>
      </c>
      <c r="AN21">
        <v>1.086435</v>
      </c>
      <c r="AO21">
        <v>0</v>
      </c>
      <c r="AP21">
        <v>7.1675279999999999</v>
      </c>
      <c r="AQ21">
        <v>0</v>
      </c>
      <c r="AR21">
        <v>35.145949999999999</v>
      </c>
      <c r="AS21">
        <v>36.552984000000002</v>
      </c>
      <c r="AT21">
        <v>14.471802</v>
      </c>
      <c r="AU21">
        <v>0</v>
      </c>
      <c r="AV21">
        <v>0</v>
      </c>
      <c r="AW21">
        <v>0</v>
      </c>
      <c r="AX21">
        <v>0</v>
      </c>
      <c r="AY21">
        <v>8.0462260000000008</v>
      </c>
      <c r="AZ21">
        <v>5.6486130000000001</v>
      </c>
      <c r="BA21">
        <v>6.5073990000000004</v>
      </c>
      <c r="BB21">
        <v>5.1689480000000003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2695.8602700000001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546.303629</v>
      </c>
      <c r="L22">
        <v>264.17595599999999</v>
      </c>
      <c r="M22">
        <v>93.527664999999999</v>
      </c>
      <c r="N22">
        <v>119.989386</v>
      </c>
      <c r="O22">
        <v>125.97062200000001</v>
      </c>
      <c r="P22">
        <v>137.50817900000001</v>
      </c>
      <c r="Q22">
        <v>21.828074000000001</v>
      </c>
      <c r="R22">
        <v>42.682572999999998</v>
      </c>
      <c r="S22">
        <v>26.654661000000001</v>
      </c>
      <c r="T22">
        <v>2.9809230000000002</v>
      </c>
      <c r="U22">
        <v>401.556375</v>
      </c>
      <c r="V22">
        <v>20.065760000000001</v>
      </c>
      <c r="W22">
        <v>42.745857000000001</v>
      </c>
      <c r="X22">
        <v>94.317031</v>
      </c>
      <c r="Y22">
        <v>0</v>
      </c>
      <c r="Z22">
        <v>12.581232</v>
      </c>
      <c r="AA22">
        <v>13.553418000000001</v>
      </c>
      <c r="AB22">
        <v>46.787784000000002</v>
      </c>
      <c r="AC22">
        <v>33.601709999999997</v>
      </c>
      <c r="AD22">
        <v>41.999310999999999</v>
      </c>
      <c r="AE22">
        <v>57.086511000000002</v>
      </c>
      <c r="AF22">
        <v>0</v>
      </c>
      <c r="AG22">
        <v>45.985202000000001</v>
      </c>
      <c r="AH22">
        <v>173.609779</v>
      </c>
      <c r="AI22">
        <v>17.662658</v>
      </c>
      <c r="AJ22">
        <v>0</v>
      </c>
      <c r="AK22">
        <v>65.266897999999998</v>
      </c>
      <c r="AL22">
        <v>72.863791000000006</v>
      </c>
      <c r="AM22">
        <v>0</v>
      </c>
      <c r="AN22">
        <v>1.086435</v>
      </c>
      <c r="AO22">
        <v>0</v>
      </c>
      <c r="AP22">
        <v>7.1675279999999999</v>
      </c>
      <c r="AQ22">
        <v>0</v>
      </c>
      <c r="AR22">
        <v>35.145949999999999</v>
      </c>
      <c r="AS22">
        <v>36.552984000000002</v>
      </c>
      <c r="AT22">
        <v>14.471802</v>
      </c>
      <c r="AU22">
        <v>0</v>
      </c>
      <c r="AV22">
        <v>0</v>
      </c>
      <c r="AW22">
        <v>0</v>
      </c>
      <c r="AX22">
        <v>0</v>
      </c>
      <c r="AY22">
        <v>8.0462260000000008</v>
      </c>
      <c r="AZ22">
        <v>5.6486130000000001</v>
      </c>
      <c r="BA22">
        <v>6.5073990000000004</v>
      </c>
      <c r="BB22">
        <v>5.1689480000000003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2641.1008699999998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498.21699999999998</v>
      </c>
      <c r="L23">
        <v>315.05185699999998</v>
      </c>
      <c r="M23">
        <v>93.527664999999999</v>
      </c>
      <c r="N23">
        <v>119.989386</v>
      </c>
      <c r="O23">
        <v>125.97062200000001</v>
      </c>
      <c r="P23">
        <v>137.50817900000001</v>
      </c>
      <c r="Q23">
        <v>21.828074000000001</v>
      </c>
      <c r="R23">
        <v>42.682572999999998</v>
      </c>
      <c r="S23">
        <v>26.654661000000001</v>
      </c>
      <c r="T23">
        <v>2.9809230000000002</v>
      </c>
      <c r="U23">
        <v>401.556375</v>
      </c>
      <c r="V23">
        <v>20.065760000000001</v>
      </c>
      <c r="W23">
        <v>42.745857000000001</v>
      </c>
      <c r="X23">
        <v>94.317031</v>
      </c>
      <c r="Y23">
        <v>0</v>
      </c>
      <c r="Z23">
        <v>12.581232</v>
      </c>
      <c r="AA23">
        <v>13.553418000000001</v>
      </c>
      <c r="AB23">
        <v>46.787784000000002</v>
      </c>
      <c r="AC23">
        <v>33.601709999999997</v>
      </c>
      <c r="AD23">
        <v>41.999310999999999</v>
      </c>
      <c r="AE23">
        <v>57.086511000000002</v>
      </c>
      <c r="AF23">
        <v>0</v>
      </c>
      <c r="AG23">
        <v>45.985202000000001</v>
      </c>
      <c r="AH23">
        <v>173.609779</v>
      </c>
      <c r="AI23">
        <v>17.662658</v>
      </c>
      <c r="AJ23">
        <v>0</v>
      </c>
      <c r="AK23">
        <v>65.266897999999998</v>
      </c>
      <c r="AL23">
        <v>72.863791000000006</v>
      </c>
      <c r="AM23">
        <v>0</v>
      </c>
      <c r="AN23">
        <v>1.086435</v>
      </c>
      <c r="AO23">
        <v>0</v>
      </c>
      <c r="AP23">
        <v>7.1675279999999999</v>
      </c>
      <c r="AQ23">
        <v>0</v>
      </c>
      <c r="AR23">
        <v>35.145949999999999</v>
      </c>
      <c r="AS23">
        <v>36.552984000000002</v>
      </c>
      <c r="AT23">
        <v>14.471802</v>
      </c>
      <c r="AU23">
        <v>0</v>
      </c>
      <c r="AV23">
        <v>0</v>
      </c>
      <c r="AW23">
        <v>0</v>
      </c>
      <c r="AX23">
        <v>0</v>
      </c>
      <c r="AY23">
        <v>8.0462260000000008</v>
      </c>
      <c r="AZ23">
        <v>5.6486130000000001</v>
      </c>
      <c r="BA23">
        <v>6.5073990000000004</v>
      </c>
      <c r="BB23">
        <v>5.1689480000000003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2643.8901420000002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449.98200000000003</v>
      </c>
      <c r="L24">
        <v>320.128556</v>
      </c>
      <c r="M24">
        <v>93.527664999999999</v>
      </c>
      <c r="N24">
        <v>119.989386</v>
      </c>
      <c r="O24">
        <v>125.97062200000001</v>
      </c>
      <c r="P24">
        <v>137.50817900000001</v>
      </c>
      <c r="Q24">
        <v>21.828074000000001</v>
      </c>
      <c r="R24">
        <v>42.682572999999998</v>
      </c>
      <c r="S24">
        <v>26.654661000000001</v>
      </c>
      <c r="T24">
        <v>2.9809230000000002</v>
      </c>
      <c r="U24">
        <v>401.556375</v>
      </c>
      <c r="V24">
        <v>20.065760000000001</v>
      </c>
      <c r="W24">
        <v>42.745857000000001</v>
      </c>
      <c r="X24">
        <v>94.317031</v>
      </c>
      <c r="Y24">
        <v>0</v>
      </c>
      <c r="Z24">
        <v>12.581232</v>
      </c>
      <c r="AA24">
        <v>13.553418000000001</v>
      </c>
      <c r="AB24">
        <v>46.787784000000002</v>
      </c>
      <c r="AC24">
        <v>33.601709999999997</v>
      </c>
      <c r="AD24">
        <v>41.999310999999999</v>
      </c>
      <c r="AE24">
        <v>57.086511000000002</v>
      </c>
      <c r="AF24">
        <v>0</v>
      </c>
      <c r="AG24">
        <v>45.985202000000001</v>
      </c>
      <c r="AH24">
        <v>173.609779</v>
      </c>
      <c r="AI24">
        <v>22.078322</v>
      </c>
      <c r="AJ24">
        <v>0</v>
      </c>
      <c r="AK24">
        <v>65.266897999999998</v>
      </c>
      <c r="AL24">
        <v>72.863791000000006</v>
      </c>
      <c r="AM24">
        <v>0</v>
      </c>
      <c r="AN24">
        <v>1.086435</v>
      </c>
      <c r="AO24">
        <v>0</v>
      </c>
      <c r="AP24">
        <v>7.1675279999999999</v>
      </c>
      <c r="AQ24">
        <v>0</v>
      </c>
      <c r="AR24">
        <v>35.145949999999999</v>
      </c>
      <c r="AS24">
        <v>36.552984000000002</v>
      </c>
      <c r="AT24">
        <v>14.471802</v>
      </c>
      <c r="AU24">
        <v>0</v>
      </c>
      <c r="AV24">
        <v>0</v>
      </c>
      <c r="AW24">
        <v>0</v>
      </c>
      <c r="AX24">
        <v>0</v>
      </c>
      <c r="AY24">
        <v>8.0462260000000008</v>
      </c>
      <c r="AZ24">
        <v>5.6486130000000001</v>
      </c>
      <c r="BA24">
        <v>6.5073990000000004</v>
      </c>
      <c r="BB24">
        <v>5.1689480000000003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2605.1475049999995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442.11602900000003</v>
      </c>
      <c r="L25">
        <v>320.128556</v>
      </c>
      <c r="M25">
        <v>93.527664999999999</v>
      </c>
      <c r="N25">
        <v>119.989386</v>
      </c>
      <c r="O25">
        <v>125.97062200000001</v>
      </c>
      <c r="P25">
        <v>137.50817900000001</v>
      </c>
      <c r="Q25">
        <v>21.828074000000001</v>
      </c>
      <c r="R25">
        <v>42.682572999999998</v>
      </c>
      <c r="S25">
        <v>26.654661000000001</v>
      </c>
      <c r="T25">
        <v>2.9809230000000002</v>
      </c>
      <c r="U25">
        <v>401.556375</v>
      </c>
      <c r="V25">
        <v>20.065760000000001</v>
      </c>
      <c r="W25">
        <v>42.745857000000001</v>
      </c>
      <c r="X25">
        <v>94.317031</v>
      </c>
      <c r="Y25">
        <v>0</v>
      </c>
      <c r="Z25">
        <v>12.581232</v>
      </c>
      <c r="AA25">
        <v>13.553418000000001</v>
      </c>
      <c r="AB25">
        <v>46.787784000000002</v>
      </c>
      <c r="AC25">
        <v>33.601709999999997</v>
      </c>
      <c r="AD25">
        <v>41.999310999999999</v>
      </c>
      <c r="AE25">
        <v>57.086511000000002</v>
      </c>
      <c r="AF25">
        <v>0</v>
      </c>
      <c r="AG25">
        <v>45.985202000000001</v>
      </c>
      <c r="AH25">
        <v>173.609779</v>
      </c>
      <c r="AI25">
        <v>26.493986</v>
      </c>
      <c r="AJ25">
        <v>0</v>
      </c>
      <c r="AK25">
        <v>65.266897999999998</v>
      </c>
      <c r="AL25">
        <v>72.863791000000006</v>
      </c>
      <c r="AM25">
        <v>0</v>
      </c>
      <c r="AN25">
        <v>1.086435</v>
      </c>
      <c r="AO25">
        <v>0</v>
      </c>
      <c r="AP25">
        <v>7.1675279999999999</v>
      </c>
      <c r="AQ25">
        <v>0</v>
      </c>
      <c r="AR25">
        <v>35.145949999999999</v>
      </c>
      <c r="AS25">
        <v>36.552984000000002</v>
      </c>
      <c r="AT25">
        <v>14.471802</v>
      </c>
      <c r="AU25">
        <v>0</v>
      </c>
      <c r="AV25">
        <v>0</v>
      </c>
      <c r="AW25">
        <v>0</v>
      </c>
      <c r="AX25">
        <v>0</v>
      </c>
      <c r="AY25">
        <v>8.0462260000000008</v>
      </c>
      <c r="AZ25">
        <v>5.6486130000000001</v>
      </c>
      <c r="BA25">
        <v>6.5073990000000004</v>
      </c>
      <c r="BB25">
        <v>5.1689480000000003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2601.6971979999998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442.26440000000002</v>
      </c>
      <c r="L26">
        <v>320.128556</v>
      </c>
      <c r="M26">
        <v>93.527664999999999</v>
      </c>
      <c r="N26">
        <v>119.989386</v>
      </c>
      <c r="O26">
        <v>125.97062200000001</v>
      </c>
      <c r="P26">
        <v>137.50817900000001</v>
      </c>
      <c r="Q26">
        <v>21.828074000000001</v>
      </c>
      <c r="R26">
        <v>42.682572999999998</v>
      </c>
      <c r="S26">
        <v>26.654661000000001</v>
      </c>
      <c r="T26">
        <v>2.9809230000000002</v>
      </c>
      <c r="U26">
        <v>401.556375</v>
      </c>
      <c r="V26">
        <v>20.065760000000001</v>
      </c>
      <c r="W26">
        <v>42.745857000000001</v>
      </c>
      <c r="X26">
        <v>94.317031</v>
      </c>
      <c r="Y26">
        <v>0</v>
      </c>
      <c r="Z26">
        <v>12.581232</v>
      </c>
      <c r="AA26">
        <v>13.553418000000001</v>
      </c>
      <c r="AB26">
        <v>46.787784000000002</v>
      </c>
      <c r="AC26">
        <v>33.601709999999997</v>
      </c>
      <c r="AD26">
        <v>41.999310999999999</v>
      </c>
      <c r="AE26">
        <v>57.086511000000002</v>
      </c>
      <c r="AF26">
        <v>0</v>
      </c>
      <c r="AG26">
        <v>45.985202000000001</v>
      </c>
      <c r="AH26">
        <v>173.609779</v>
      </c>
      <c r="AI26">
        <v>76.538183000000004</v>
      </c>
      <c r="AJ26">
        <v>0</v>
      </c>
      <c r="AK26">
        <v>65.266897999999998</v>
      </c>
      <c r="AL26">
        <v>72.863791000000006</v>
      </c>
      <c r="AM26">
        <v>0</v>
      </c>
      <c r="AN26">
        <v>1.086435</v>
      </c>
      <c r="AO26">
        <v>0</v>
      </c>
      <c r="AP26">
        <v>7.1675279999999999</v>
      </c>
      <c r="AQ26">
        <v>0</v>
      </c>
      <c r="AR26">
        <v>35.145949999999999</v>
      </c>
      <c r="AS26">
        <v>36.552984000000002</v>
      </c>
      <c r="AT26">
        <v>14.471802</v>
      </c>
      <c r="AU26">
        <v>0</v>
      </c>
      <c r="AV26">
        <v>0</v>
      </c>
      <c r="AW26">
        <v>0</v>
      </c>
      <c r="AX26">
        <v>0</v>
      </c>
      <c r="AY26">
        <v>8.0462260000000008</v>
      </c>
      <c r="AZ26">
        <v>5.6486130000000001</v>
      </c>
      <c r="BA26">
        <v>6.5073990000000004</v>
      </c>
      <c r="BB26">
        <v>5.1689480000000003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2651.8897659999998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442.26440000000002</v>
      </c>
      <c r="L27">
        <v>320.128556</v>
      </c>
      <c r="M27">
        <v>93.527664999999999</v>
      </c>
      <c r="N27">
        <v>119.989386</v>
      </c>
      <c r="O27">
        <v>125.97062200000001</v>
      </c>
      <c r="P27">
        <v>137.50817900000001</v>
      </c>
      <c r="Q27">
        <v>21.828074000000001</v>
      </c>
      <c r="R27">
        <v>42.682572999999998</v>
      </c>
      <c r="S27">
        <v>26.654661000000001</v>
      </c>
      <c r="T27">
        <v>2.9809230000000002</v>
      </c>
      <c r="U27">
        <v>401.556375</v>
      </c>
      <c r="V27">
        <v>20.065760000000001</v>
      </c>
      <c r="W27">
        <v>42.745857000000001</v>
      </c>
      <c r="X27">
        <v>94.317031</v>
      </c>
      <c r="Y27">
        <v>0</v>
      </c>
      <c r="Z27">
        <v>12.581232</v>
      </c>
      <c r="AA27">
        <v>13.553418000000001</v>
      </c>
      <c r="AB27">
        <v>46.787784000000002</v>
      </c>
      <c r="AC27">
        <v>33.601709999999997</v>
      </c>
      <c r="AD27">
        <v>41.999310999999999</v>
      </c>
      <c r="AE27">
        <v>57.086511000000002</v>
      </c>
      <c r="AF27">
        <v>0</v>
      </c>
      <c r="AG27">
        <v>45.985202000000001</v>
      </c>
      <c r="AH27">
        <v>173.609779</v>
      </c>
      <c r="AI27">
        <v>76.538183000000004</v>
      </c>
      <c r="AJ27">
        <v>0</v>
      </c>
      <c r="AK27">
        <v>65.266897999999998</v>
      </c>
      <c r="AL27">
        <v>72.863791000000006</v>
      </c>
      <c r="AM27">
        <v>0</v>
      </c>
      <c r="AN27">
        <v>1.086435</v>
      </c>
      <c r="AO27">
        <v>0</v>
      </c>
      <c r="AP27">
        <v>7.1675279999999999</v>
      </c>
      <c r="AQ27">
        <v>0</v>
      </c>
      <c r="AR27">
        <v>35.145949999999999</v>
      </c>
      <c r="AS27">
        <v>36.552984000000002</v>
      </c>
      <c r="AT27">
        <v>14.471802</v>
      </c>
      <c r="AU27">
        <v>0</v>
      </c>
      <c r="AV27">
        <v>0</v>
      </c>
      <c r="AW27">
        <v>0</v>
      </c>
      <c r="AX27">
        <v>0</v>
      </c>
      <c r="AY27">
        <v>8.0462260000000008</v>
      </c>
      <c r="AZ27">
        <v>5.6486130000000001</v>
      </c>
      <c r="BA27">
        <v>6.5073990000000004</v>
      </c>
      <c r="BB27">
        <v>5.1689480000000003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2651.8897659999998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442.26440000000002</v>
      </c>
      <c r="L28">
        <v>320.128556</v>
      </c>
      <c r="M28">
        <v>93.527664999999999</v>
      </c>
      <c r="N28">
        <v>119.989386</v>
      </c>
      <c r="O28">
        <v>125.97062200000001</v>
      </c>
      <c r="P28">
        <v>137.50817900000001</v>
      </c>
      <c r="Q28">
        <v>21.828074000000001</v>
      </c>
      <c r="R28">
        <v>42.682572999999998</v>
      </c>
      <c r="S28">
        <v>26.654661000000001</v>
      </c>
      <c r="T28">
        <v>2.9809230000000002</v>
      </c>
      <c r="U28">
        <v>401.556375</v>
      </c>
      <c r="V28">
        <v>20.065760000000001</v>
      </c>
      <c r="W28">
        <v>42.745857000000001</v>
      </c>
      <c r="X28">
        <v>94.317031</v>
      </c>
      <c r="Y28">
        <v>0</v>
      </c>
      <c r="Z28">
        <v>12.581232</v>
      </c>
      <c r="AA28">
        <v>13.553418000000001</v>
      </c>
      <c r="AB28">
        <v>46.787784000000002</v>
      </c>
      <c r="AC28">
        <v>33.601709999999997</v>
      </c>
      <c r="AD28">
        <v>41.999310999999999</v>
      </c>
      <c r="AE28">
        <v>57.086511000000002</v>
      </c>
      <c r="AF28">
        <v>0</v>
      </c>
      <c r="AG28">
        <v>45.985202000000001</v>
      </c>
      <c r="AH28">
        <v>173.609779</v>
      </c>
      <c r="AI28">
        <v>76.538183000000004</v>
      </c>
      <c r="AJ28">
        <v>0</v>
      </c>
      <c r="AK28">
        <v>65.266897999999998</v>
      </c>
      <c r="AL28">
        <v>72.863791000000006</v>
      </c>
      <c r="AM28">
        <v>0</v>
      </c>
      <c r="AN28">
        <v>1.086435</v>
      </c>
      <c r="AO28">
        <v>0</v>
      </c>
      <c r="AP28">
        <v>7.1675279999999999</v>
      </c>
      <c r="AQ28">
        <v>0</v>
      </c>
      <c r="AR28">
        <v>35.145949999999999</v>
      </c>
      <c r="AS28">
        <v>36.552984000000002</v>
      </c>
      <c r="AT28">
        <v>14.471802</v>
      </c>
      <c r="AU28">
        <v>0</v>
      </c>
      <c r="AV28">
        <v>0</v>
      </c>
      <c r="AW28">
        <v>0</v>
      </c>
      <c r="AX28">
        <v>0</v>
      </c>
      <c r="AY28">
        <v>8.0462260000000008</v>
      </c>
      <c r="AZ28">
        <v>5.6486130000000001</v>
      </c>
      <c r="BA28">
        <v>6.5073990000000004</v>
      </c>
      <c r="BB28">
        <v>5.1689480000000003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2651.8897659999998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442.26440000000002</v>
      </c>
      <c r="L29">
        <v>320.128556</v>
      </c>
      <c r="M29">
        <v>93.527664999999999</v>
      </c>
      <c r="N29">
        <v>119.989386</v>
      </c>
      <c r="O29">
        <v>125.97062200000001</v>
      </c>
      <c r="P29">
        <v>137.50817900000001</v>
      </c>
      <c r="Q29">
        <v>21.633108</v>
      </c>
      <c r="R29">
        <v>42.318880999999998</v>
      </c>
      <c r="S29">
        <v>26.420238999999999</v>
      </c>
      <c r="T29">
        <v>2.9809230000000002</v>
      </c>
      <c r="U29">
        <v>401.556375</v>
      </c>
      <c r="V29">
        <v>19.879380000000001</v>
      </c>
      <c r="W29">
        <v>42.355443000000001</v>
      </c>
      <c r="X29">
        <v>93.466309999999993</v>
      </c>
      <c r="Y29">
        <v>0</v>
      </c>
      <c r="Z29">
        <v>12.581232</v>
      </c>
      <c r="AA29">
        <v>13.553418000000001</v>
      </c>
      <c r="AB29">
        <v>46.787784000000002</v>
      </c>
      <c r="AC29">
        <v>33.601709999999997</v>
      </c>
      <c r="AD29">
        <v>20.999656000000002</v>
      </c>
      <c r="AE29">
        <v>57.086511000000002</v>
      </c>
      <c r="AF29">
        <v>0</v>
      </c>
      <c r="AG29">
        <v>45.985202000000001</v>
      </c>
      <c r="AH29">
        <v>173.609779</v>
      </c>
      <c r="AI29">
        <v>76.538183000000004</v>
      </c>
      <c r="AJ29">
        <v>0</v>
      </c>
      <c r="AK29">
        <v>65.266897999999998</v>
      </c>
      <c r="AL29">
        <v>72.863791000000006</v>
      </c>
      <c r="AM29">
        <v>0</v>
      </c>
      <c r="AN29">
        <v>1.086435</v>
      </c>
      <c r="AO29">
        <v>0</v>
      </c>
      <c r="AP29">
        <v>7.1675279999999999</v>
      </c>
      <c r="AQ29">
        <v>0</v>
      </c>
      <c r="AR29">
        <v>35.145949999999999</v>
      </c>
      <c r="AS29">
        <v>36.552984000000002</v>
      </c>
      <c r="AT29">
        <v>14.471802</v>
      </c>
      <c r="AU29">
        <v>0</v>
      </c>
      <c r="AV29">
        <v>0</v>
      </c>
      <c r="AW29">
        <v>0</v>
      </c>
      <c r="AX29">
        <v>0</v>
      </c>
      <c r="AY29">
        <v>8.0462260000000008</v>
      </c>
      <c r="AZ29">
        <v>5.6486130000000001</v>
      </c>
      <c r="BA29">
        <v>6.5073990000000004</v>
      </c>
      <c r="BB29">
        <v>5.1689480000000003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2628.6695159999999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442.26440000000002</v>
      </c>
      <c r="L30">
        <v>320.128556</v>
      </c>
      <c r="M30">
        <v>93.527664999999999</v>
      </c>
      <c r="N30">
        <v>119.989386</v>
      </c>
      <c r="O30">
        <v>125.97062200000001</v>
      </c>
      <c r="P30">
        <v>137.50817900000001</v>
      </c>
      <c r="Q30">
        <v>21.633108</v>
      </c>
      <c r="R30">
        <v>42.318880999999998</v>
      </c>
      <c r="S30">
        <v>26.420238999999999</v>
      </c>
      <c r="T30">
        <v>2.9809230000000002</v>
      </c>
      <c r="U30">
        <v>401.556375</v>
      </c>
      <c r="V30">
        <v>19.879380000000001</v>
      </c>
      <c r="W30">
        <v>42.355443000000001</v>
      </c>
      <c r="X30">
        <v>93.466309999999993</v>
      </c>
      <c r="Y30">
        <v>0</v>
      </c>
      <c r="Z30">
        <v>12.581232</v>
      </c>
      <c r="AA30">
        <v>12.914005</v>
      </c>
      <c r="AB30">
        <v>46.787784000000002</v>
      </c>
      <c r="AC30">
        <v>33.601709999999997</v>
      </c>
      <c r="AD30">
        <v>20.999656000000002</v>
      </c>
      <c r="AE30">
        <v>57.086511000000002</v>
      </c>
      <c r="AF30">
        <v>0</v>
      </c>
      <c r="AG30">
        <v>45.985202000000001</v>
      </c>
      <c r="AH30">
        <v>173.609779</v>
      </c>
      <c r="AI30">
        <v>76.538183000000004</v>
      </c>
      <c r="AJ30">
        <v>0</v>
      </c>
      <c r="AK30">
        <v>65.266897999999998</v>
      </c>
      <c r="AL30">
        <v>72.863791000000006</v>
      </c>
      <c r="AM30">
        <v>0</v>
      </c>
      <c r="AN30">
        <v>1.086435</v>
      </c>
      <c r="AO30">
        <v>0</v>
      </c>
      <c r="AP30">
        <v>7.1675279999999999</v>
      </c>
      <c r="AQ30">
        <v>0</v>
      </c>
      <c r="AR30">
        <v>35.145949999999999</v>
      </c>
      <c r="AS30">
        <v>36.552984000000002</v>
      </c>
      <c r="AT30">
        <v>14.471802</v>
      </c>
      <c r="AU30">
        <v>0</v>
      </c>
      <c r="AV30">
        <v>0</v>
      </c>
      <c r="AW30">
        <v>0</v>
      </c>
      <c r="AX30">
        <v>0</v>
      </c>
      <c r="AY30">
        <v>8.0462260000000008</v>
      </c>
      <c r="AZ30">
        <v>5.6486130000000001</v>
      </c>
      <c r="BA30">
        <v>6.5073990000000004</v>
      </c>
      <c r="BB30">
        <v>5.1689480000000003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2628.0301030000001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389.10489100000001</v>
      </c>
      <c r="L31">
        <v>240.901758</v>
      </c>
      <c r="M31">
        <v>93.527664999999999</v>
      </c>
      <c r="N31">
        <v>119.989386</v>
      </c>
      <c r="O31">
        <v>125.97062200000001</v>
      </c>
      <c r="P31">
        <v>137.50817900000001</v>
      </c>
      <c r="Q31">
        <v>21.633108</v>
      </c>
      <c r="R31">
        <v>42.318880999999998</v>
      </c>
      <c r="S31">
        <v>26.420238999999999</v>
      </c>
      <c r="T31">
        <v>2.9809230000000002</v>
      </c>
      <c r="U31">
        <v>401.556375</v>
      </c>
      <c r="V31">
        <v>19.879380000000001</v>
      </c>
      <c r="W31">
        <v>42.355443000000001</v>
      </c>
      <c r="X31">
        <v>93.466309999999993</v>
      </c>
      <c r="Y31">
        <v>0</v>
      </c>
      <c r="Z31">
        <v>12.581232</v>
      </c>
      <c r="AA31">
        <v>0</v>
      </c>
      <c r="AB31">
        <v>46.787784000000002</v>
      </c>
      <c r="AC31">
        <v>33.601709999999997</v>
      </c>
      <c r="AD31">
        <v>20.999656000000002</v>
      </c>
      <c r="AE31">
        <v>57.086511000000002</v>
      </c>
      <c r="AF31">
        <v>0</v>
      </c>
      <c r="AG31">
        <v>45.985202000000001</v>
      </c>
      <c r="AH31">
        <v>173.609779</v>
      </c>
      <c r="AI31">
        <v>76.538183000000004</v>
      </c>
      <c r="AJ31">
        <v>0</v>
      </c>
      <c r="AK31">
        <v>65.266897999999998</v>
      </c>
      <c r="AL31">
        <v>72.863791000000006</v>
      </c>
      <c r="AM31">
        <v>0</v>
      </c>
      <c r="AN31">
        <v>1.086435</v>
      </c>
      <c r="AO31">
        <v>0</v>
      </c>
      <c r="AP31">
        <v>6.1789040000000002</v>
      </c>
      <c r="AQ31">
        <v>0</v>
      </c>
      <c r="AR31">
        <v>35.145949999999999</v>
      </c>
      <c r="AS31">
        <v>36.552984000000002</v>
      </c>
      <c r="AT31">
        <v>14.471802</v>
      </c>
      <c r="AU31">
        <v>0</v>
      </c>
      <c r="AV31">
        <v>0</v>
      </c>
      <c r="AW31">
        <v>0</v>
      </c>
      <c r="AX31">
        <v>0</v>
      </c>
      <c r="AY31">
        <v>8.0462260000000008</v>
      </c>
      <c r="AZ31">
        <v>5.6486130000000001</v>
      </c>
      <c r="BA31">
        <v>6.5073990000000004</v>
      </c>
      <c r="BB31">
        <v>5.1689480000000003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2481.7411670000001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367.59179599999999</v>
      </c>
      <c r="L32">
        <v>118.92413000000001</v>
      </c>
      <c r="M32">
        <v>93.527664999999999</v>
      </c>
      <c r="N32">
        <v>119.989386</v>
      </c>
      <c r="O32">
        <v>125.97062200000001</v>
      </c>
      <c r="P32">
        <v>137.50817900000001</v>
      </c>
      <c r="Q32">
        <v>21.633108</v>
      </c>
      <c r="R32">
        <v>42.318880999999998</v>
      </c>
      <c r="S32">
        <v>26.420238999999999</v>
      </c>
      <c r="T32">
        <v>2.9809230000000002</v>
      </c>
      <c r="U32">
        <v>401.556375</v>
      </c>
      <c r="V32">
        <v>19.879380000000001</v>
      </c>
      <c r="W32">
        <v>42.355443000000001</v>
      </c>
      <c r="X32">
        <v>93.466309999999993</v>
      </c>
      <c r="Y32">
        <v>0</v>
      </c>
      <c r="Z32">
        <v>12.581232</v>
      </c>
      <c r="AA32">
        <v>0</v>
      </c>
      <c r="AB32">
        <v>46.787784000000002</v>
      </c>
      <c r="AC32">
        <v>33.601709999999997</v>
      </c>
      <c r="AD32">
        <v>20.999656000000002</v>
      </c>
      <c r="AE32">
        <v>57.086511000000002</v>
      </c>
      <c r="AF32">
        <v>0</v>
      </c>
      <c r="AG32">
        <v>45.985202000000001</v>
      </c>
      <c r="AH32">
        <v>173.609779</v>
      </c>
      <c r="AI32">
        <v>7.3594410000000003</v>
      </c>
      <c r="AJ32">
        <v>0</v>
      </c>
      <c r="AK32">
        <v>65.266897999999998</v>
      </c>
      <c r="AL32">
        <v>72.863791000000006</v>
      </c>
      <c r="AM32">
        <v>0</v>
      </c>
      <c r="AN32">
        <v>1.086435</v>
      </c>
      <c r="AO32">
        <v>0</v>
      </c>
      <c r="AP32">
        <v>6.1789040000000002</v>
      </c>
      <c r="AQ32">
        <v>0</v>
      </c>
      <c r="AR32">
        <v>35.145949999999999</v>
      </c>
      <c r="AS32">
        <v>36.552984000000002</v>
      </c>
      <c r="AT32">
        <v>14.471802</v>
      </c>
      <c r="AU32">
        <v>0</v>
      </c>
      <c r="AV32">
        <v>0</v>
      </c>
      <c r="AW32">
        <v>0</v>
      </c>
      <c r="AX32">
        <v>0</v>
      </c>
      <c r="AY32">
        <v>8.0462260000000008</v>
      </c>
      <c r="AZ32">
        <v>5.6486130000000001</v>
      </c>
      <c r="BA32">
        <v>6.5073990000000004</v>
      </c>
      <c r="BB32">
        <v>5.1689480000000003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2269.0717020000002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365.62130000000002</v>
      </c>
      <c r="L33">
        <v>115.764</v>
      </c>
      <c r="M33">
        <v>64.480355000000003</v>
      </c>
      <c r="N33">
        <v>96.991805999999997</v>
      </c>
      <c r="O33">
        <v>92.543284999999997</v>
      </c>
      <c r="P33">
        <v>124.11019899999999</v>
      </c>
      <c r="Q33">
        <v>18.807407000000001</v>
      </c>
      <c r="R33">
        <v>33.178927000000002</v>
      </c>
      <c r="S33">
        <v>22.824542000000001</v>
      </c>
      <c r="T33">
        <v>2.271388</v>
      </c>
      <c r="U33">
        <v>401.556375</v>
      </c>
      <c r="V33">
        <v>16.455148999999999</v>
      </c>
      <c r="W33">
        <v>34.193116000000003</v>
      </c>
      <c r="X33">
        <v>86.654949000000002</v>
      </c>
      <c r="Y33">
        <v>0</v>
      </c>
      <c r="Z33">
        <v>12.581232</v>
      </c>
      <c r="AA33">
        <v>0</v>
      </c>
      <c r="AB33">
        <v>46.787784000000002</v>
      </c>
      <c r="AC33">
        <v>33.601709999999997</v>
      </c>
      <c r="AD33">
        <v>20.999656000000002</v>
      </c>
      <c r="AE33">
        <v>57.086511000000002</v>
      </c>
      <c r="AF33">
        <v>0</v>
      </c>
      <c r="AG33">
        <v>45.985202000000001</v>
      </c>
      <c r="AH33">
        <v>173.609779</v>
      </c>
      <c r="AI33">
        <v>4.1212859999999996</v>
      </c>
      <c r="AJ33">
        <v>0</v>
      </c>
      <c r="AK33">
        <v>65.266897999999998</v>
      </c>
      <c r="AL33">
        <v>72.863791000000006</v>
      </c>
      <c r="AM33">
        <v>0</v>
      </c>
      <c r="AN33">
        <v>1.086435</v>
      </c>
      <c r="AO33">
        <v>0</v>
      </c>
      <c r="AP33">
        <v>3.7073420000000001</v>
      </c>
      <c r="AQ33">
        <v>0</v>
      </c>
      <c r="AR33">
        <v>35.145949999999999</v>
      </c>
      <c r="AS33">
        <v>36.552984000000002</v>
      </c>
      <c r="AT33">
        <v>14.471802</v>
      </c>
      <c r="AU33">
        <v>0</v>
      </c>
      <c r="AV33">
        <v>0</v>
      </c>
      <c r="AW33">
        <v>0</v>
      </c>
      <c r="AX33">
        <v>0</v>
      </c>
      <c r="AY33">
        <v>8.0462260000000008</v>
      </c>
      <c r="AZ33">
        <v>5.6486130000000001</v>
      </c>
      <c r="BA33">
        <v>6.5073990000000004</v>
      </c>
      <c r="BB33">
        <v>5.1689480000000003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2124.6923459999998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365.62130000000002</v>
      </c>
      <c r="L34">
        <v>115.764</v>
      </c>
      <c r="M34">
        <v>64.480355000000003</v>
      </c>
      <c r="N34">
        <v>96.991805999999997</v>
      </c>
      <c r="O34">
        <v>92.543284999999997</v>
      </c>
      <c r="P34">
        <v>124.11019899999999</v>
      </c>
      <c r="Q34">
        <v>14.553656999999999</v>
      </c>
      <c r="R34">
        <v>28.741306999999999</v>
      </c>
      <c r="S34">
        <v>18.283766</v>
      </c>
      <c r="T34">
        <v>1.649637</v>
      </c>
      <c r="U34">
        <v>401.556375</v>
      </c>
      <c r="V34">
        <v>16.381957</v>
      </c>
      <c r="W34">
        <v>34.193116000000003</v>
      </c>
      <c r="X34">
        <v>86.654949000000002</v>
      </c>
      <c r="Y34">
        <v>0</v>
      </c>
      <c r="Z34">
        <v>12.581232</v>
      </c>
      <c r="AA34">
        <v>0</v>
      </c>
      <c r="AB34">
        <v>46.787784000000002</v>
      </c>
      <c r="AC34">
        <v>33.601709999999997</v>
      </c>
      <c r="AD34">
        <v>20.999656000000002</v>
      </c>
      <c r="AE34">
        <v>57.086511000000002</v>
      </c>
      <c r="AF34">
        <v>0</v>
      </c>
      <c r="AG34">
        <v>45.985202000000001</v>
      </c>
      <c r="AH34">
        <v>173.609779</v>
      </c>
      <c r="AI34">
        <v>4.1212859999999996</v>
      </c>
      <c r="AJ34">
        <v>0</v>
      </c>
      <c r="AK34">
        <v>65.266897999999998</v>
      </c>
      <c r="AL34">
        <v>72.863791000000006</v>
      </c>
      <c r="AM34">
        <v>0</v>
      </c>
      <c r="AN34">
        <v>1.086435</v>
      </c>
      <c r="AO34">
        <v>0</v>
      </c>
      <c r="AP34">
        <v>3.7073420000000001</v>
      </c>
      <c r="AQ34">
        <v>0</v>
      </c>
      <c r="AR34">
        <v>35.145949999999999</v>
      </c>
      <c r="AS34">
        <v>36.552984000000002</v>
      </c>
      <c r="AT34">
        <v>14.471802</v>
      </c>
      <c r="AU34">
        <v>0</v>
      </c>
      <c r="AV34">
        <v>0</v>
      </c>
      <c r="AW34">
        <v>0</v>
      </c>
      <c r="AX34">
        <v>0</v>
      </c>
      <c r="AY34">
        <v>8.0462260000000008</v>
      </c>
      <c r="AZ34">
        <v>5.6486130000000001</v>
      </c>
      <c r="BA34">
        <v>6.5073990000000004</v>
      </c>
      <c r="BB34">
        <v>5.1689480000000003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2110.765257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365.62130000000002</v>
      </c>
      <c r="L35">
        <v>115.764</v>
      </c>
      <c r="M35">
        <v>64.480355000000003</v>
      </c>
      <c r="N35">
        <v>96.991805999999997</v>
      </c>
      <c r="O35">
        <v>92.543284999999997</v>
      </c>
      <c r="P35">
        <v>124.11019899999999</v>
      </c>
      <c r="Q35">
        <v>14.553656999999999</v>
      </c>
      <c r="R35">
        <v>28.741306999999999</v>
      </c>
      <c r="S35">
        <v>18.283766</v>
      </c>
      <c r="T35">
        <v>1.649637</v>
      </c>
      <c r="U35">
        <v>401.556375</v>
      </c>
      <c r="V35">
        <v>14.259617</v>
      </c>
      <c r="W35">
        <v>34.193116000000003</v>
      </c>
      <c r="X35">
        <v>86.654949000000002</v>
      </c>
      <c r="Y35">
        <v>0</v>
      </c>
      <c r="Z35">
        <v>12.581232</v>
      </c>
      <c r="AA35">
        <v>0</v>
      </c>
      <c r="AB35">
        <v>46.787784000000002</v>
      </c>
      <c r="AC35">
        <v>33.601709999999997</v>
      </c>
      <c r="AD35">
        <v>20.999656000000002</v>
      </c>
      <c r="AE35">
        <v>57.086511000000002</v>
      </c>
      <c r="AF35">
        <v>0</v>
      </c>
      <c r="AG35">
        <v>45.985202000000001</v>
      </c>
      <c r="AH35">
        <v>173.609779</v>
      </c>
      <c r="AI35">
        <v>16.190769</v>
      </c>
      <c r="AJ35">
        <v>0</v>
      </c>
      <c r="AK35">
        <v>65.266897999999998</v>
      </c>
      <c r="AL35">
        <v>72.863791000000006</v>
      </c>
      <c r="AM35">
        <v>0</v>
      </c>
      <c r="AN35">
        <v>1.086435</v>
      </c>
      <c r="AO35">
        <v>0</v>
      </c>
      <c r="AP35">
        <v>3.7073420000000001</v>
      </c>
      <c r="AQ35">
        <v>0</v>
      </c>
      <c r="AR35">
        <v>35.145949999999999</v>
      </c>
      <c r="AS35">
        <v>36.552984000000002</v>
      </c>
      <c r="AT35">
        <v>14.471802</v>
      </c>
      <c r="AU35">
        <v>0</v>
      </c>
      <c r="AV35">
        <v>0</v>
      </c>
      <c r="AW35">
        <v>0</v>
      </c>
      <c r="AX35">
        <v>0</v>
      </c>
      <c r="AY35">
        <v>8.0462260000000008</v>
      </c>
      <c r="AZ35">
        <v>5.6486130000000001</v>
      </c>
      <c r="BA35">
        <v>6.5073990000000004</v>
      </c>
      <c r="BB35">
        <v>5.1689480000000003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2120.7123999999999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365.62130000000002</v>
      </c>
      <c r="L36">
        <v>115.764</v>
      </c>
      <c r="M36">
        <v>64.480355000000003</v>
      </c>
      <c r="N36">
        <v>96.991805999999997</v>
      </c>
      <c r="O36">
        <v>92.543284999999997</v>
      </c>
      <c r="P36">
        <v>124.11019899999999</v>
      </c>
      <c r="Q36">
        <v>14.553656999999999</v>
      </c>
      <c r="R36">
        <v>28.741306999999999</v>
      </c>
      <c r="S36">
        <v>18.283766</v>
      </c>
      <c r="T36">
        <v>1.649637</v>
      </c>
      <c r="U36">
        <v>401.556375</v>
      </c>
      <c r="V36">
        <v>14.259617</v>
      </c>
      <c r="W36">
        <v>34.193116000000003</v>
      </c>
      <c r="X36">
        <v>86.654949000000002</v>
      </c>
      <c r="Y36">
        <v>0</v>
      </c>
      <c r="Z36">
        <v>12.581232</v>
      </c>
      <c r="AA36">
        <v>0</v>
      </c>
      <c r="AB36">
        <v>46.787784000000002</v>
      </c>
      <c r="AC36">
        <v>33.601709999999997</v>
      </c>
      <c r="AD36">
        <v>20.999656000000002</v>
      </c>
      <c r="AE36">
        <v>57.086511000000002</v>
      </c>
      <c r="AF36">
        <v>0</v>
      </c>
      <c r="AG36">
        <v>45.985202000000001</v>
      </c>
      <c r="AH36">
        <v>173.609779</v>
      </c>
      <c r="AI36">
        <v>16.190769</v>
      </c>
      <c r="AJ36">
        <v>0</v>
      </c>
      <c r="AK36">
        <v>65.266897999999998</v>
      </c>
      <c r="AL36">
        <v>72.863791000000006</v>
      </c>
      <c r="AM36">
        <v>0</v>
      </c>
      <c r="AN36">
        <v>1.086435</v>
      </c>
      <c r="AO36">
        <v>0</v>
      </c>
      <c r="AP36">
        <v>3.7073420000000001</v>
      </c>
      <c r="AQ36">
        <v>0</v>
      </c>
      <c r="AR36">
        <v>35.145949999999999</v>
      </c>
      <c r="AS36">
        <v>36.552984000000002</v>
      </c>
      <c r="AT36">
        <v>14.471802</v>
      </c>
      <c r="AU36">
        <v>0</v>
      </c>
      <c r="AV36">
        <v>0</v>
      </c>
      <c r="AW36">
        <v>0</v>
      </c>
      <c r="AX36">
        <v>0</v>
      </c>
      <c r="AY36">
        <v>8.0462260000000008</v>
      </c>
      <c r="AZ36">
        <v>4.4737020000000003</v>
      </c>
      <c r="BA36">
        <v>6.5073990000000004</v>
      </c>
      <c r="BB36">
        <v>5.1689480000000003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2119.5374889999998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365.71776999999997</v>
      </c>
      <c r="L37">
        <v>115.764</v>
      </c>
      <c r="M37">
        <v>64.480355000000003</v>
      </c>
      <c r="N37">
        <v>96.991805999999997</v>
      </c>
      <c r="O37">
        <v>121.874757</v>
      </c>
      <c r="P37">
        <v>137.17516599999999</v>
      </c>
      <c r="Q37">
        <v>14.457186999999999</v>
      </c>
      <c r="R37">
        <v>28.548366999999999</v>
      </c>
      <c r="S37">
        <v>18.148707999999999</v>
      </c>
      <c r="T37">
        <v>1.649637</v>
      </c>
      <c r="U37">
        <v>401.556375</v>
      </c>
      <c r="V37">
        <v>14.259617</v>
      </c>
      <c r="W37">
        <v>34.193116000000003</v>
      </c>
      <c r="X37">
        <v>86.654949000000002</v>
      </c>
      <c r="Y37">
        <v>0</v>
      </c>
      <c r="Z37">
        <v>12.581232</v>
      </c>
      <c r="AA37">
        <v>0</v>
      </c>
      <c r="AB37">
        <v>46.787784000000002</v>
      </c>
      <c r="AC37">
        <v>33.601709999999997</v>
      </c>
      <c r="AD37">
        <v>20.999656000000002</v>
      </c>
      <c r="AE37">
        <v>57.086511000000002</v>
      </c>
      <c r="AF37">
        <v>0</v>
      </c>
      <c r="AG37">
        <v>45.985202000000001</v>
      </c>
      <c r="AH37">
        <v>173.609779</v>
      </c>
      <c r="AI37">
        <v>18.840167000000001</v>
      </c>
      <c r="AJ37">
        <v>0</v>
      </c>
      <c r="AK37">
        <v>65.266897999999998</v>
      </c>
      <c r="AL37">
        <v>72.863791000000006</v>
      </c>
      <c r="AM37">
        <v>0</v>
      </c>
      <c r="AN37">
        <v>1.086435</v>
      </c>
      <c r="AO37">
        <v>0</v>
      </c>
      <c r="AP37">
        <v>3.7073420000000001</v>
      </c>
      <c r="AQ37">
        <v>0</v>
      </c>
      <c r="AR37">
        <v>35.145949999999999</v>
      </c>
      <c r="AS37">
        <v>36.552984000000002</v>
      </c>
      <c r="AT37">
        <v>14.471802</v>
      </c>
      <c r="AU37">
        <v>0</v>
      </c>
      <c r="AV37">
        <v>0</v>
      </c>
      <c r="AW37">
        <v>0</v>
      </c>
      <c r="AX37">
        <v>0</v>
      </c>
      <c r="AY37">
        <v>8.0462260000000008</v>
      </c>
      <c r="AZ37">
        <v>3.660301</v>
      </c>
      <c r="BA37">
        <v>6.5073990000000004</v>
      </c>
      <c r="BB37">
        <v>5.1689480000000003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2163.4419270000008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365.71776999999997</v>
      </c>
      <c r="L38">
        <v>115.764</v>
      </c>
      <c r="M38">
        <v>64.480355000000003</v>
      </c>
      <c r="N38">
        <v>96.991805999999997</v>
      </c>
      <c r="O38">
        <v>125.97062200000001</v>
      </c>
      <c r="P38">
        <v>137.50817900000001</v>
      </c>
      <c r="Q38">
        <v>12.010515</v>
      </c>
      <c r="R38">
        <v>23.82809</v>
      </c>
      <c r="S38">
        <v>14.914262000000001</v>
      </c>
      <c r="T38">
        <v>1.649637</v>
      </c>
      <c r="U38">
        <v>401.556375</v>
      </c>
      <c r="V38">
        <v>13.788650000000001</v>
      </c>
      <c r="W38">
        <v>28.685065000000002</v>
      </c>
      <c r="X38">
        <v>81.954159000000004</v>
      </c>
      <c r="Y38">
        <v>0</v>
      </c>
      <c r="Z38">
        <v>12.581232</v>
      </c>
      <c r="AA38">
        <v>0</v>
      </c>
      <c r="AB38">
        <v>46.787784000000002</v>
      </c>
      <c r="AC38">
        <v>33.601709999999997</v>
      </c>
      <c r="AD38">
        <v>20.999656000000002</v>
      </c>
      <c r="AE38">
        <v>57.086511000000002</v>
      </c>
      <c r="AF38">
        <v>0</v>
      </c>
      <c r="AG38">
        <v>45.985202000000001</v>
      </c>
      <c r="AH38">
        <v>173.609779</v>
      </c>
      <c r="AI38">
        <v>18.840167000000001</v>
      </c>
      <c r="AJ38">
        <v>0</v>
      </c>
      <c r="AK38">
        <v>65.266897999999998</v>
      </c>
      <c r="AL38">
        <v>72.863791000000006</v>
      </c>
      <c r="AM38">
        <v>0</v>
      </c>
      <c r="AN38">
        <v>1.086435</v>
      </c>
      <c r="AO38">
        <v>0</v>
      </c>
      <c r="AP38">
        <v>3.7073420000000001</v>
      </c>
      <c r="AQ38">
        <v>0</v>
      </c>
      <c r="AR38">
        <v>35.145949999999999</v>
      </c>
      <c r="AS38">
        <v>36.552984000000002</v>
      </c>
      <c r="AT38">
        <v>14.471802</v>
      </c>
      <c r="AU38">
        <v>0</v>
      </c>
      <c r="AV38">
        <v>0</v>
      </c>
      <c r="AW38">
        <v>0</v>
      </c>
      <c r="AX38">
        <v>0</v>
      </c>
      <c r="AY38">
        <v>8.0462260000000008</v>
      </c>
      <c r="AZ38">
        <v>3.6151119999999999</v>
      </c>
      <c r="BA38">
        <v>6.5073990000000004</v>
      </c>
      <c r="BB38">
        <v>5.1689480000000003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2146.7444129999999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365.71776999999997</v>
      </c>
      <c r="L39">
        <v>115.764</v>
      </c>
      <c r="M39">
        <v>64.480355000000003</v>
      </c>
      <c r="N39">
        <v>96.991805999999997</v>
      </c>
      <c r="O39">
        <v>125.97062200000001</v>
      </c>
      <c r="P39">
        <v>137.50817900000001</v>
      </c>
      <c r="Q39">
        <v>12.010515</v>
      </c>
      <c r="R39">
        <v>23.82809</v>
      </c>
      <c r="S39">
        <v>14.914262000000001</v>
      </c>
      <c r="T39">
        <v>1.649637</v>
      </c>
      <c r="U39">
        <v>401.556375</v>
      </c>
      <c r="V39">
        <v>13.788650000000001</v>
      </c>
      <c r="W39">
        <v>28.685065000000002</v>
      </c>
      <c r="X39">
        <v>81.684622000000005</v>
      </c>
      <c r="Y39">
        <v>0</v>
      </c>
      <c r="Z39">
        <v>12.581232</v>
      </c>
      <c r="AA39">
        <v>0</v>
      </c>
      <c r="AB39">
        <v>46.787784000000002</v>
      </c>
      <c r="AC39">
        <v>33.601709999999997</v>
      </c>
      <c r="AD39">
        <v>31.499483999999999</v>
      </c>
      <c r="AE39">
        <v>57.086511000000002</v>
      </c>
      <c r="AF39">
        <v>0</v>
      </c>
      <c r="AG39">
        <v>45.985202000000001</v>
      </c>
      <c r="AH39">
        <v>173.609779</v>
      </c>
      <c r="AI39">
        <v>18.840167000000001</v>
      </c>
      <c r="AJ39">
        <v>0</v>
      </c>
      <c r="AK39">
        <v>65.266897999999998</v>
      </c>
      <c r="AL39">
        <v>72.863791000000006</v>
      </c>
      <c r="AM39">
        <v>0</v>
      </c>
      <c r="AN39">
        <v>1.086435</v>
      </c>
      <c r="AO39">
        <v>0</v>
      </c>
      <c r="AP39">
        <v>4.9431229999999999</v>
      </c>
      <c r="AQ39">
        <v>0</v>
      </c>
      <c r="AR39">
        <v>42.601151999999999</v>
      </c>
      <c r="AS39">
        <v>36.552984000000002</v>
      </c>
      <c r="AT39">
        <v>14.471802</v>
      </c>
      <c r="AU39">
        <v>0</v>
      </c>
      <c r="AV39">
        <v>0</v>
      </c>
      <c r="AW39">
        <v>0</v>
      </c>
      <c r="AX39">
        <v>0</v>
      </c>
      <c r="AY39">
        <v>8.0462260000000008</v>
      </c>
      <c r="AZ39">
        <v>3.6151119999999999</v>
      </c>
      <c r="BA39">
        <v>6.5073990000000004</v>
      </c>
      <c r="BB39">
        <v>5.1689480000000003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2165.6656870000002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365.71776999999997</v>
      </c>
      <c r="L40">
        <v>115.764</v>
      </c>
      <c r="M40">
        <v>64.480355000000003</v>
      </c>
      <c r="N40">
        <v>96.991805999999997</v>
      </c>
      <c r="O40">
        <v>125.97062200000001</v>
      </c>
      <c r="P40">
        <v>137.50817900000001</v>
      </c>
      <c r="Q40">
        <v>12.010515</v>
      </c>
      <c r="R40">
        <v>23.82809</v>
      </c>
      <c r="S40">
        <v>14.914262000000001</v>
      </c>
      <c r="T40">
        <v>1.649637</v>
      </c>
      <c r="U40">
        <v>401.556375</v>
      </c>
      <c r="V40">
        <v>13.788650000000001</v>
      </c>
      <c r="W40">
        <v>28.685065000000002</v>
      </c>
      <c r="X40">
        <v>81.684622000000005</v>
      </c>
      <c r="Y40">
        <v>0</v>
      </c>
      <c r="Z40">
        <v>12.581232</v>
      </c>
      <c r="AA40">
        <v>0</v>
      </c>
      <c r="AB40">
        <v>46.787784000000002</v>
      </c>
      <c r="AC40">
        <v>33.601709999999997</v>
      </c>
      <c r="AD40">
        <v>31.499483999999999</v>
      </c>
      <c r="AE40">
        <v>57.086511000000002</v>
      </c>
      <c r="AF40">
        <v>0</v>
      </c>
      <c r="AG40">
        <v>45.985202000000001</v>
      </c>
      <c r="AH40">
        <v>173.609779</v>
      </c>
      <c r="AI40">
        <v>18.840167000000001</v>
      </c>
      <c r="AJ40">
        <v>0</v>
      </c>
      <c r="AK40">
        <v>65.266897999999998</v>
      </c>
      <c r="AL40">
        <v>72.863791000000006</v>
      </c>
      <c r="AM40">
        <v>0</v>
      </c>
      <c r="AN40">
        <v>1.086435</v>
      </c>
      <c r="AO40">
        <v>0</v>
      </c>
      <c r="AP40">
        <v>4.9431229999999999</v>
      </c>
      <c r="AQ40">
        <v>0</v>
      </c>
      <c r="AR40">
        <v>42.601151999999999</v>
      </c>
      <c r="AS40">
        <v>36.552984000000002</v>
      </c>
      <c r="AT40">
        <v>14.471802</v>
      </c>
      <c r="AU40">
        <v>0</v>
      </c>
      <c r="AV40">
        <v>0</v>
      </c>
      <c r="AW40">
        <v>0</v>
      </c>
      <c r="AX40">
        <v>0</v>
      </c>
      <c r="AY40">
        <v>8.0462260000000008</v>
      </c>
      <c r="AZ40">
        <v>3.6151119999999999</v>
      </c>
      <c r="BA40">
        <v>6.5073990000000004</v>
      </c>
      <c r="BB40">
        <v>5.1689480000000003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2165.6656870000002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365.71776999999997</v>
      </c>
      <c r="L41">
        <v>115.764</v>
      </c>
      <c r="M41">
        <v>64.480355000000003</v>
      </c>
      <c r="N41">
        <v>96.991805999999997</v>
      </c>
      <c r="O41">
        <v>125.97062200000001</v>
      </c>
      <c r="P41">
        <v>137.50817900000001</v>
      </c>
      <c r="Q41">
        <v>12.010515</v>
      </c>
      <c r="R41">
        <v>23.82809</v>
      </c>
      <c r="S41">
        <v>14.914262000000001</v>
      </c>
      <c r="T41">
        <v>1.649637</v>
      </c>
      <c r="U41">
        <v>401.556375</v>
      </c>
      <c r="V41">
        <v>13.788650000000001</v>
      </c>
      <c r="W41">
        <v>28.685065000000002</v>
      </c>
      <c r="X41">
        <v>81.684622000000005</v>
      </c>
      <c r="Y41">
        <v>0</v>
      </c>
      <c r="Z41">
        <v>12.581232</v>
      </c>
      <c r="AA41">
        <v>0</v>
      </c>
      <c r="AB41">
        <v>46.787784000000002</v>
      </c>
      <c r="AC41">
        <v>33.601709999999997</v>
      </c>
      <c r="AD41">
        <v>31.499483999999999</v>
      </c>
      <c r="AE41">
        <v>57.086511000000002</v>
      </c>
      <c r="AF41">
        <v>0</v>
      </c>
      <c r="AG41">
        <v>45.985202000000001</v>
      </c>
      <c r="AH41">
        <v>173.609779</v>
      </c>
      <c r="AI41">
        <v>18.840167000000001</v>
      </c>
      <c r="AJ41">
        <v>0</v>
      </c>
      <c r="AK41">
        <v>65.266897999999998</v>
      </c>
      <c r="AL41">
        <v>72.863791000000006</v>
      </c>
      <c r="AM41">
        <v>0</v>
      </c>
      <c r="AN41">
        <v>1.086435</v>
      </c>
      <c r="AO41">
        <v>0</v>
      </c>
      <c r="AP41">
        <v>4.9431229999999999</v>
      </c>
      <c r="AQ41">
        <v>0</v>
      </c>
      <c r="AR41">
        <v>42.601151999999999</v>
      </c>
      <c r="AS41">
        <v>36.552984000000002</v>
      </c>
      <c r="AT41">
        <v>14.471802</v>
      </c>
      <c r="AU41">
        <v>0</v>
      </c>
      <c r="AV41">
        <v>0</v>
      </c>
      <c r="AW41">
        <v>0</v>
      </c>
      <c r="AX41">
        <v>0</v>
      </c>
      <c r="AY41">
        <v>8.0462260000000008</v>
      </c>
      <c r="AZ41">
        <v>3.6151119999999999</v>
      </c>
      <c r="BA41">
        <v>6.5073990000000004</v>
      </c>
      <c r="BB41">
        <v>5.1689480000000003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2165.6656870000002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365.71776999999997</v>
      </c>
      <c r="L42">
        <v>115.764</v>
      </c>
      <c r="M42">
        <v>64.480355000000003</v>
      </c>
      <c r="N42">
        <v>96.991805999999997</v>
      </c>
      <c r="O42">
        <v>125.97062200000001</v>
      </c>
      <c r="P42">
        <v>137.50817900000001</v>
      </c>
      <c r="Q42">
        <v>12.010515</v>
      </c>
      <c r="R42">
        <v>23.82809</v>
      </c>
      <c r="S42">
        <v>14.914262000000001</v>
      </c>
      <c r="T42">
        <v>1.649637</v>
      </c>
      <c r="U42">
        <v>401.556375</v>
      </c>
      <c r="V42">
        <v>13.788650000000001</v>
      </c>
      <c r="W42">
        <v>28.685065000000002</v>
      </c>
      <c r="X42">
        <v>81.684622000000005</v>
      </c>
      <c r="Y42">
        <v>0</v>
      </c>
      <c r="Z42">
        <v>12.581232</v>
      </c>
      <c r="AA42">
        <v>12.193808000000001</v>
      </c>
      <c r="AB42">
        <v>46.787784000000002</v>
      </c>
      <c r="AC42">
        <v>33.601709999999997</v>
      </c>
      <c r="AD42">
        <v>31.499483999999999</v>
      </c>
      <c r="AE42">
        <v>57.086511000000002</v>
      </c>
      <c r="AF42">
        <v>0</v>
      </c>
      <c r="AG42">
        <v>45.985202000000001</v>
      </c>
      <c r="AH42">
        <v>173.609779</v>
      </c>
      <c r="AI42">
        <v>18.840167000000001</v>
      </c>
      <c r="AJ42">
        <v>0</v>
      </c>
      <c r="AK42">
        <v>65.266897999999998</v>
      </c>
      <c r="AL42">
        <v>72.863791000000006</v>
      </c>
      <c r="AM42">
        <v>0</v>
      </c>
      <c r="AN42">
        <v>1.086435</v>
      </c>
      <c r="AO42">
        <v>0</v>
      </c>
      <c r="AP42">
        <v>4.9431229999999999</v>
      </c>
      <c r="AQ42">
        <v>0</v>
      </c>
      <c r="AR42">
        <v>35.145949999999999</v>
      </c>
      <c r="AS42">
        <v>36.552984000000002</v>
      </c>
      <c r="AT42">
        <v>14.471802</v>
      </c>
      <c r="AU42">
        <v>0</v>
      </c>
      <c r="AV42">
        <v>0</v>
      </c>
      <c r="AW42">
        <v>0</v>
      </c>
      <c r="AX42">
        <v>0</v>
      </c>
      <c r="AY42">
        <v>8.0462260000000008</v>
      </c>
      <c r="AZ42">
        <v>3.6151119999999999</v>
      </c>
      <c r="BA42">
        <v>6.5073990000000004</v>
      </c>
      <c r="BB42">
        <v>5.1689480000000003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2170.4042930000005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365.71776999999997</v>
      </c>
      <c r="L43">
        <v>115.764</v>
      </c>
      <c r="M43">
        <v>64.480355000000003</v>
      </c>
      <c r="N43">
        <v>96.991805999999997</v>
      </c>
      <c r="O43">
        <v>125.97062200000001</v>
      </c>
      <c r="P43">
        <v>137.50817900000001</v>
      </c>
      <c r="Q43">
        <v>12.010515</v>
      </c>
      <c r="R43">
        <v>23.82809</v>
      </c>
      <c r="S43">
        <v>14.914262000000001</v>
      </c>
      <c r="T43">
        <v>1.649637</v>
      </c>
      <c r="U43">
        <v>401.556375</v>
      </c>
      <c r="V43">
        <v>13.788650000000001</v>
      </c>
      <c r="W43">
        <v>34.583530000000003</v>
      </c>
      <c r="X43">
        <v>87.253546</v>
      </c>
      <c r="Y43">
        <v>0</v>
      </c>
      <c r="Z43">
        <v>12.581232</v>
      </c>
      <c r="AA43">
        <v>12.193808000000001</v>
      </c>
      <c r="AB43">
        <v>46.787784000000002</v>
      </c>
      <c r="AC43">
        <v>33.601709999999997</v>
      </c>
      <c r="AD43">
        <v>31.499483999999999</v>
      </c>
      <c r="AE43">
        <v>57.086511000000002</v>
      </c>
      <c r="AF43">
        <v>0</v>
      </c>
      <c r="AG43">
        <v>45.985202000000001</v>
      </c>
      <c r="AH43">
        <v>173.609779</v>
      </c>
      <c r="AI43">
        <v>18.840167000000001</v>
      </c>
      <c r="AJ43">
        <v>0</v>
      </c>
      <c r="AK43">
        <v>65.266897999999998</v>
      </c>
      <c r="AL43">
        <v>72.863791000000006</v>
      </c>
      <c r="AM43">
        <v>0</v>
      </c>
      <c r="AN43">
        <v>1.086435</v>
      </c>
      <c r="AO43">
        <v>0</v>
      </c>
      <c r="AP43">
        <v>6.1789040000000002</v>
      </c>
      <c r="AQ43">
        <v>0</v>
      </c>
      <c r="AR43">
        <v>42.601151999999999</v>
      </c>
      <c r="AS43">
        <v>36.552984000000002</v>
      </c>
      <c r="AT43">
        <v>14.471802</v>
      </c>
      <c r="AU43">
        <v>0</v>
      </c>
      <c r="AV43">
        <v>0</v>
      </c>
      <c r="AW43">
        <v>0</v>
      </c>
      <c r="AX43">
        <v>0</v>
      </c>
      <c r="AY43">
        <v>8.0462260000000008</v>
      </c>
      <c r="AZ43">
        <v>3.6151119999999999</v>
      </c>
      <c r="BA43">
        <v>6.5073990000000004</v>
      </c>
      <c r="BB43">
        <v>5.1689480000000003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2190.5626650000004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365.71776999999997</v>
      </c>
      <c r="L44">
        <v>115.764</v>
      </c>
      <c r="M44">
        <v>64.480355000000003</v>
      </c>
      <c r="N44">
        <v>96.991805999999997</v>
      </c>
      <c r="O44">
        <v>125.97062200000001</v>
      </c>
      <c r="P44">
        <v>137.50817900000001</v>
      </c>
      <c r="Q44">
        <v>12.010515</v>
      </c>
      <c r="R44">
        <v>23.82809</v>
      </c>
      <c r="S44">
        <v>14.914262000000001</v>
      </c>
      <c r="T44">
        <v>1.649637</v>
      </c>
      <c r="U44">
        <v>401.556375</v>
      </c>
      <c r="V44">
        <v>13.788650000000001</v>
      </c>
      <c r="W44">
        <v>34.583530000000003</v>
      </c>
      <c r="X44">
        <v>87.253546</v>
      </c>
      <c r="Y44">
        <v>0</v>
      </c>
      <c r="Z44">
        <v>12.581232</v>
      </c>
      <c r="AA44">
        <v>24.387616000000001</v>
      </c>
      <c r="AB44">
        <v>46.787784000000002</v>
      </c>
      <c r="AC44">
        <v>33.601709999999997</v>
      </c>
      <c r="AD44">
        <v>31.499483999999999</v>
      </c>
      <c r="AE44">
        <v>57.086511000000002</v>
      </c>
      <c r="AF44">
        <v>0</v>
      </c>
      <c r="AG44">
        <v>45.985202000000001</v>
      </c>
      <c r="AH44">
        <v>173.609779</v>
      </c>
      <c r="AI44">
        <v>18.840167000000001</v>
      </c>
      <c r="AJ44">
        <v>0</v>
      </c>
      <c r="AK44">
        <v>65.266897999999998</v>
      </c>
      <c r="AL44">
        <v>72.863791000000006</v>
      </c>
      <c r="AM44">
        <v>0</v>
      </c>
      <c r="AN44">
        <v>1.086435</v>
      </c>
      <c r="AO44">
        <v>0</v>
      </c>
      <c r="AP44">
        <v>6.1789040000000002</v>
      </c>
      <c r="AQ44">
        <v>0</v>
      </c>
      <c r="AR44">
        <v>42.601151999999999</v>
      </c>
      <c r="AS44">
        <v>36.552984000000002</v>
      </c>
      <c r="AT44">
        <v>14.471802</v>
      </c>
      <c r="AU44">
        <v>0</v>
      </c>
      <c r="AV44">
        <v>0</v>
      </c>
      <c r="AW44">
        <v>0</v>
      </c>
      <c r="AX44">
        <v>0</v>
      </c>
      <c r="AY44">
        <v>8.0462260000000008</v>
      </c>
      <c r="AZ44">
        <v>3.6151119999999999</v>
      </c>
      <c r="BA44">
        <v>6.5073990000000004</v>
      </c>
      <c r="BB44">
        <v>5.1689480000000003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2202.7564730000004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365.71776999999997</v>
      </c>
      <c r="L45">
        <v>115.764</v>
      </c>
      <c r="M45">
        <v>64.480355000000003</v>
      </c>
      <c r="N45">
        <v>96.991805999999997</v>
      </c>
      <c r="O45">
        <v>125.97062200000001</v>
      </c>
      <c r="P45">
        <v>137.50817900000001</v>
      </c>
      <c r="Q45">
        <v>12.010515</v>
      </c>
      <c r="R45">
        <v>23.82809</v>
      </c>
      <c r="S45">
        <v>14.914262000000001</v>
      </c>
      <c r="T45">
        <v>1.649637</v>
      </c>
      <c r="U45">
        <v>401.556375</v>
      </c>
      <c r="V45">
        <v>13.788650000000001</v>
      </c>
      <c r="W45">
        <v>34.583530000000003</v>
      </c>
      <c r="X45">
        <v>87.253546</v>
      </c>
      <c r="Y45">
        <v>0</v>
      </c>
      <c r="Z45">
        <v>12.581232</v>
      </c>
      <c r="AA45">
        <v>25.454574000000001</v>
      </c>
      <c r="AB45">
        <v>46.787784000000002</v>
      </c>
      <c r="AC45">
        <v>33.601709999999997</v>
      </c>
      <c r="AD45">
        <v>31.499483999999999</v>
      </c>
      <c r="AE45">
        <v>57.086511000000002</v>
      </c>
      <c r="AF45">
        <v>0</v>
      </c>
      <c r="AG45">
        <v>45.985202000000001</v>
      </c>
      <c r="AH45">
        <v>173.609779</v>
      </c>
      <c r="AI45">
        <v>17.662658</v>
      </c>
      <c r="AJ45">
        <v>0</v>
      </c>
      <c r="AK45">
        <v>65.266897999999998</v>
      </c>
      <c r="AL45">
        <v>72.863791000000006</v>
      </c>
      <c r="AM45">
        <v>0</v>
      </c>
      <c r="AN45">
        <v>1.086435</v>
      </c>
      <c r="AO45">
        <v>0</v>
      </c>
      <c r="AP45">
        <v>7.4146840000000003</v>
      </c>
      <c r="AQ45">
        <v>0</v>
      </c>
      <c r="AR45">
        <v>42.601151999999999</v>
      </c>
      <c r="AS45">
        <v>36.552984000000002</v>
      </c>
      <c r="AT45">
        <v>14.471802</v>
      </c>
      <c r="AU45">
        <v>0</v>
      </c>
      <c r="AV45">
        <v>0</v>
      </c>
      <c r="AW45">
        <v>0</v>
      </c>
      <c r="AX45">
        <v>0</v>
      </c>
      <c r="AY45">
        <v>8.0462260000000008</v>
      </c>
      <c r="AZ45">
        <v>3.6151119999999999</v>
      </c>
      <c r="BA45">
        <v>6.5073990000000004</v>
      </c>
      <c r="BB45">
        <v>5.1689480000000003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2203.8817020000006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365.71776999999997</v>
      </c>
      <c r="L46">
        <v>115.764</v>
      </c>
      <c r="M46">
        <v>64.480355000000003</v>
      </c>
      <c r="N46">
        <v>96.991805999999997</v>
      </c>
      <c r="O46">
        <v>125.97062200000001</v>
      </c>
      <c r="P46">
        <v>137.50817900000001</v>
      </c>
      <c r="Q46">
        <v>12.010515</v>
      </c>
      <c r="R46">
        <v>23.82809</v>
      </c>
      <c r="S46">
        <v>14.914262000000001</v>
      </c>
      <c r="T46">
        <v>1.649637</v>
      </c>
      <c r="U46">
        <v>401.556375</v>
      </c>
      <c r="V46">
        <v>13.788650000000001</v>
      </c>
      <c r="W46">
        <v>34.583530000000003</v>
      </c>
      <c r="X46">
        <v>87.253546</v>
      </c>
      <c r="Y46">
        <v>0</v>
      </c>
      <c r="Z46">
        <v>12.581232</v>
      </c>
      <c r="AA46">
        <v>27.106835</v>
      </c>
      <c r="AB46">
        <v>46.787784000000002</v>
      </c>
      <c r="AC46">
        <v>33.601709999999997</v>
      </c>
      <c r="AD46">
        <v>31.499483999999999</v>
      </c>
      <c r="AE46">
        <v>57.086511000000002</v>
      </c>
      <c r="AF46">
        <v>0</v>
      </c>
      <c r="AG46">
        <v>45.985202000000001</v>
      </c>
      <c r="AH46">
        <v>173.609779</v>
      </c>
      <c r="AI46">
        <v>17.662658</v>
      </c>
      <c r="AJ46">
        <v>0</v>
      </c>
      <c r="AK46">
        <v>65.266897999999998</v>
      </c>
      <c r="AL46">
        <v>72.863791000000006</v>
      </c>
      <c r="AM46">
        <v>0</v>
      </c>
      <c r="AN46">
        <v>1.086435</v>
      </c>
      <c r="AO46">
        <v>0</v>
      </c>
      <c r="AP46">
        <v>7.4146840000000003</v>
      </c>
      <c r="AQ46">
        <v>0</v>
      </c>
      <c r="AR46">
        <v>42.601151999999999</v>
      </c>
      <c r="AS46">
        <v>36.552984000000002</v>
      </c>
      <c r="AT46">
        <v>14.471802</v>
      </c>
      <c r="AU46">
        <v>0</v>
      </c>
      <c r="AV46">
        <v>0</v>
      </c>
      <c r="AW46">
        <v>0</v>
      </c>
      <c r="AX46">
        <v>0</v>
      </c>
      <c r="AY46">
        <v>8.0462260000000008</v>
      </c>
      <c r="AZ46">
        <v>3.6151119999999999</v>
      </c>
      <c r="BA46">
        <v>6.5073990000000004</v>
      </c>
      <c r="BB46">
        <v>5.1689480000000003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2205.5339630000003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365.62130000000002</v>
      </c>
      <c r="L47">
        <v>115.764</v>
      </c>
      <c r="M47">
        <v>64.866235000000003</v>
      </c>
      <c r="N47">
        <v>96.991805999999997</v>
      </c>
      <c r="O47">
        <v>92.736225000000005</v>
      </c>
      <c r="P47">
        <v>137.50817900000001</v>
      </c>
      <c r="Q47">
        <v>12.010515</v>
      </c>
      <c r="R47">
        <v>23.82809</v>
      </c>
      <c r="S47">
        <v>14.682734</v>
      </c>
      <c r="T47">
        <v>1.649637</v>
      </c>
      <c r="U47">
        <v>401.556375</v>
      </c>
      <c r="V47">
        <v>13.788650000000001</v>
      </c>
      <c r="W47">
        <v>34.583530000000003</v>
      </c>
      <c r="X47">
        <v>76.352435999999997</v>
      </c>
      <c r="Y47">
        <v>0</v>
      </c>
      <c r="Z47">
        <v>12.581232</v>
      </c>
      <c r="AA47">
        <v>27.106835</v>
      </c>
      <c r="AB47">
        <v>46.787784000000002</v>
      </c>
      <c r="AC47">
        <v>33.601709999999997</v>
      </c>
      <c r="AD47">
        <v>31.499483999999999</v>
      </c>
      <c r="AE47">
        <v>57.086511000000002</v>
      </c>
      <c r="AF47">
        <v>0</v>
      </c>
      <c r="AG47">
        <v>45.985202000000001</v>
      </c>
      <c r="AH47">
        <v>173.609779</v>
      </c>
      <c r="AI47">
        <v>17.662658</v>
      </c>
      <c r="AJ47">
        <v>0</v>
      </c>
      <c r="AK47">
        <v>65.266897999999998</v>
      </c>
      <c r="AL47">
        <v>45.960236999999999</v>
      </c>
      <c r="AM47">
        <v>0</v>
      </c>
      <c r="AN47">
        <v>1.086435</v>
      </c>
      <c r="AO47">
        <v>0</v>
      </c>
      <c r="AP47">
        <v>8.0325749999999996</v>
      </c>
      <c r="AQ47">
        <v>0</v>
      </c>
      <c r="AR47">
        <v>42.601151999999999</v>
      </c>
      <c r="AS47">
        <v>36.552984000000002</v>
      </c>
      <c r="AT47">
        <v>14.471802</v>
      </c>
      <c r="AU47">
        <v>0</v>
      </c>
      <c r="AV47">
        <v>0</v>
      </c>
      <c r="AW47">
        <v>0</v>
      </c>
      <c r="AX47">
        <v>0</v>
      </c>
      <c r="AY47">
        <v>8.0462260000000008</v>
      </c>
      <c r="AZ47">
        <v>3.6151119999999999</v>
      </c>
      <c r="BA47">
        <v>6.5073990000000004</v>
      </c>
      <c r="BB47">
        <v>5.1689480000000003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2135.1706749999998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365.62130000000002</v>
      </c>
      <c r="L48">
        <v>115.764</v>
      </c>
      <c r="M48">
        <v>64.866235000000003</v>
      </c>
      <c r="N48">
        <v>96.991805999999997</v>
      </c>
      <c r="O48">
        <v>92.736225000000005</v>
      </c>
      <c r="P48">
        <v>137.50817900000001</v>
      </c>
      <c r="Q48">
        <v>12.010515</v>
      </c>
      <c r="R48">
        <v>23.82809</v>
      </c>
      <c r="S48">
        <v>14.682734</v>
      </c>
      <c r="T48">
        <v>1.649637</v>
      </c>
      <c r="U48">
        <v>401.556375</v>
      </c>
      <c r="V48">
        <v>13.788650000000001</v>
      </c>
      <c r="W48">
        <v>34.583530000000003</v>
      </c>
      <c r="X48">
        <v>76.352435999999997</v>
      </c>
      <c r="Y48">
        <v>0</v>
      </c>
      <c r="Z48">
        <v>12.581232</v>
      </c>
      <c r="AA48">
        <v>27.106835</v>
      </c>
      <c r="AB48">
        <v>46.787784000000002</v>
      </c>
      <c r="AC48">
        <v>33.601709999999997</v>
      </c>
      <c r="AD48">
        <v>31.499483999999999</v>
      </c>
      <c r="AE48">
        <v>57.086511000000002</v>
      </c>
      <c r="AF48">
        <v>0</v>
      </c>
      <c r="AG48">
        <v>45.985202000000001</v>
      </c>
      <c r="AH48">
        <v>173.609779</v>
      </c>
      <c r="AI48">
        <v>17.662658</v>
      </c>
      <c r="AJ48">
        <v>0</v>
      </c>
      <c r="AK48">
        <v>65.266897999999998</v>
      </c>
      <c r="AL48">
        <v>45.960236999999999</v>
      </c>
      <c r="AM48">
        <v>0</v>
      </c>
      <c r="AN48">
        <v>1.086435</v>
      </c>
      <c r="AO48">
        <v>0</v>
      </c>
      <c r="AP48">
        <v>8.0325749999999996</v>
      </c>
      <c r="AQ48">
        <v>0</v>
      </c>
      <c r="AR48">
        <v>42.601151999999999</v>
      </c>
      <c r="AS48">
        <v>36.552984000000002</v>
      </c>
      <c r="AT48">
        <v>14.471802</v>
      </c>
      <c r="AU48">
        <v>0</v>
      </c>
      <c r="AV48">
        <v>0</v>
      </c>
      <c r="AW48">
        <v>0</v>
      </c>
      <c r="AX48">
        <v>0</v>
      </c>
      <c r="AY48">
        <v>8.0462260000000008</v>
      </c>
      <c r="AZ48">
        <v>3.6151119999999999</v>
      </c>
      <c r="BA48">
        <v>6.5073990000000004</v>
      </c>
      <c r="BB48">
        <v>5.1689480000000003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2135.1706749999998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364.80130500000001</v>
      </c>
      <c r="L49">
        <v>115.764</v>
      </c>
      <c r="M49">
        <v>93.533398000000005</v>
      </c>
      <c r="N49">
        <v>119.989386</v>
      </c>
      <c r="O49">
        <v>121.921909</v>
      </c>
      <c r="P49">
        <v>137.50817900000001</v>
      </c>
      <c r="Q49">
        <v>14.212057</v>
      </c>
      <c r="R49">
        <v>27.908192</v>
      </c>
      <c r="S49">
        <v>17.524258</v>
      </c>
      <c r="T49">
        <v>1.649637</v>
      </c>
      <c r="U49">
        <v>401.556375</v>
      </c>
      <c r="V49">
        <v>13.788650000000001</v>
      </c>
      <c r="W49">
        <v>34.583530000000003</v>
      </c>
      <c r="X49">
        <v>76.352435999999997</v>
      </c>
      <c r="Y49">
        <v>0</v>
      </c>
      <c r="Z49">
        <v>12.581232</v>
      </c>
      <c r="AA49">
        <v>27.106835</v>
      </c>
      <c r="AB49">
        <v>46.787784000000002</v>
      </c>
      <c r="AC49">
        <v>33.601709999999997</v>
      </c>
      <c r="AD49">
        <v>31.499483999999999</v>
      </c>
      <c r="AE49">
        <v>57.086511000000002</v>
      </c>
      <c r="AF49">
        <v>0</v>
      </c>
      <c r="AG49">
        <v>45.985202000000001</v>
      </c>
      <c r="AH49">
        <v>173.609779</v>
      </c>
      <c r="AI49">
        <v>17.662658</v>
      </c>
      <c r="AJ49">
        <v>0</v>
      </c>
      <c r="AK49">
        <v>65.266897999999998</v>
      </c>
      <c r="AL49">
        <v>45.960236999999999</v>
      </c>
      <c r="AM49">
        <v>0</v>
      </c>
      <c r="AN49">
        <v>1.086435</v>
      </c>
      <c r="AO49">
        <v>0</v>
      </c>
      <c r="AP49">
        <v>11.739917</v>
      </c>
      <c r="AQ49">
        <v>0</v>
      </c>
      <c r="AR49">
        <v>42.601151999999999</v>
      </c>
      <c r="AS49">
        <v>36.552984000000002</v>
      </c>
      <c r="AT49">
        <v>14.471802</v>
      </c>
      <c r="AU49">
        <v>0</v>
      </c>
      <c r="AV49">
        <v>0</v>
      </c>
      <c r="AW49">
        <v>0</v>
      </c>
      <c r="AX49">
        <v>0</v>
      </c>
      <c r="AY49">
        <v>8.0462260000000008</v>
      </c>
      <c r="AZ49">
        <v>3.6151119999999999</v>
      </c>
      <c r="BA49">
        <v>6.5073990000000004</v>
      </c>
      <c r="BB49">
        <v>2.8487689999999999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2225.7114380000003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364.80130500000001</v>
      </c>
      <c r="L50">
        <v>115.764</v>
      </c>
      <c r="M50">
        <v>93.533398000000005</v>
      </c>
      <c r="N50">
        <v>119.989386</v>
      </c>
      <c r="O50">
        <v>125.97062200000001</v>
      </c>
      <c r="P50">
        <v>137.50817900000001</v>
      </c>
      <c r="Q50">
        <v>14.212057</v>
      </c>
      <c r="R50">
        <v>27.908192</v>
      </c>
      <c r="S50">
        <v>17.524258</v>
      </c>
      <c r="T50">
        <v>1.649637</v>
      </c>
      <c r="U50">
        <v>401.556375</v>
      </c>
      <c r="V50">
        <v>13.788650000000001</v>
      </c>
      <c r="W50">
        <v>34.583530000000003</v>
      </c>
      <c r="X50">
        <v>76.352435999999997</v>
      </c>
      <c r="Y50">
        <v>0</v>
      </c>
      <c r="Z50">
        <v>12.581232</v>
      </c>
      <c r="AA50">
        <v>40.660252999999997</v>
      </c>
      <c r="AB50">
        <v>46.787784000000002</v>
      </c>
      <c r="AC50">
        <v>33.601709999999997</v>
      </c>
      <c r="AD50">
        <v>31.499483999999999</v>
      </c>
      <c r="AE50">
        <v>57.086511000000002</v>
      </c>
      <c r="AF50">
        <v>0</v>
      </c>
      <c r="AG50">
        <v>45.985202000000001</v>
      </c>
      <c r="AH50">
        <v>173.609779</v>
      </c>
      <c r="AI50">
        <v>17.662658</v>
      </c>
      <c r="AJ50">
        <v>0</v>
      </c>
      <c r="AK50">
        <v>65.266897999999998</v>
      </c>
      <c r="AL50">
        <v>45.960236999999999</v>
      </c>
      <c r="AM50">
        <v>0</v>
      </c>
      <c r="AN50">
        <v>1.086435</v>
      </c>
      <c r="AO50">
        <v>0</v>
      </c>
      <c r="AP50">
        <v>11.739917</v>
      </c>
      <c r="AQ50">
        <v>0</v>
      </c>
      <c r="AR50">
        <v>35.145949999999999</v>
      </c>
      <c r="AS50">
        <v>36.552984000000002</v>
      </c>
      <c r="AT50">
        <v>14.471802</v>
      </c>
      <c r="AU50">
        <v>0</v>
      </c>
      <c r="AV50">
        <v>0</v>
      </c>
      <c r="AW50">
        <v>0</v>
      </c>
      <c r="AX50">
        <v>0</v>
      </c>
      <c r="AY50">
        <v>8.0462260000000008</v>
      </c>
      <c r="AZ50">
        <v>3.6151119999999999</v>
      </c>
      <c r="BA50">
        <v>6.5073990000000004</v>
      </c>
      <c r="BB50">
        <v>2.8487689999999999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2235.8583670000003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367.59179599999999</v>
      </c>
      <c r="L51">
        <v>118.15780700000001</v>
      </c>
      <c r="M51">
        <v>93.533398000000005</v>
      </c>
      <c r="N51">
        <v>119.989386</v>
      </c>
      <c r="O51">
        <v>125.97062200000001</v>
      </c>
      <c r="P51">
        <v>137.50817900000001</v>
      </c>
      <c r="Q51">
        <v>14.916288</v>
      </c>
      <c r="R51">
        <v>32.648271999999999</v>
      </c>
      <c r="S51">
        <v>20.126781999999999</v>
      </c>
      <c r="T51">
        <v>2.1457480000000002</v>
      </c>
      <c r="U51">
        <v>401.556375</v>
      </c>
      <c r="V51">
        <v>16.558689999999999</v>
      </c>
      <c r="W51">
        <v>34.583530000000003</v>
      </c>
      <c r="X51">
        <v>76.352435999999997</v>
      </c>
      <c r="Y51">
        <v>0</v>
      </c>
      <c r="Z51">
        <v>6.290616</v>
      </c>
      <c r="AA51">
        <v>40.660252999999997</v>
      </c>
      <c r="AB51">
        <v>46.787784000000002</v>
      </c>
      <c r="AC51">
        <v>33.601709999999997</v>
      </c>
      <c r="AD51">
        <v>31.499483999999999</v>
      </c>
      <c r="AE51">
        <v>57.086511000000002</v>
      </c>
      <c r="AF51">
        <v>0</v>
      </c>
      <c r="AG51">
        <v>45.985202000000001</v>
      </c>
      <c r="AH51">
        <v>173.609779</v>
      </c>
      <c r="AI51">
        <v>0</v>
      </c>
      <c r="AJ51">
        <v>0</v>
      </c>
      <c r="AK51">
        <v>65.266897999999998</v>
      </c>
      <c r="AL51">
        <v>45.960236999999999</v>
      </c>
      <c r="AM51">
        <v>0</v>
      </c>
      <c r="AN51">
        <v>1.086435</v>
      </c>
      <c r="AO51">
        <v>0</v>
      </c>
      <c r="AP51">
        <v>11.739917</v>
      </c>
      <c r="AQ51">
        <v>0</v>
      </c>
      <c r="AR51">
        <v>35.145949999999999</v>
      </c>
      <c r="AS51">
        <v>36.552984000000002</v>
      </c>
      <c r="AT51">
        <v>14.471802</v>
      </c>
      <c r="AU51">
        <v>0</v>
      </c>
      <c r="AV51">
        <v>0</v>
      </c>
      <c r="AW51">
        <v>0</v>
      </c>
      <c r="AX51">
        <v>0</v>
      </c>
      <c r="AY51">
        <v>8.0462260000000008</v>
      </c>
      <c r="AZ51">
        <v>3.6151119999999999</v>
      </c>
      <c r="BA51">
        <v>6.5073990000000004</v>
      </c>
      <c r="BB51">
        <v>4.0536580000000004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2229.6072659999995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367.59179599999999</v>
      </c>
      <c r="L52">
        <v>118.15780700000001</v>
      </c>
      <c r="M52">
        <v>93.533398000000005</v>
      </c>
      <c r="N52">
        <v>119.989386</v>
      </c>
      <c r="O52">
        <v>125.97062200000001</v>
      </c>
      <c r="P52">
        <v>137.50817900000001</v>
      </c>
      <c r="Q52">
        <v>14.916288</v>
      </c>
      <c r="R52">
        <v>34.178742</v>
      </c>
      <c r="S52">
        <v>21.568377000000002</v>
      </c>
      <c r="T52">
        <v>2.3524210000000001</v>
      </c>
      <c r="U52">
        <v>401.556375</v>
      </c>
      <c r="V52">
        <v>16.558689999999999</v>
      </c>
      <c r="W52">
        <v>34.583530000000003</v>
      </c>
      <c r="X52">
        <v>76.352435999999997</v>
      </c>
      <c r="Y52">
        <v>0</v>
      </c>
      <c r="Z52">
        <v>6.290616</v>
      </c>
      <c r="AA52">
        <v>40.660252999999997</v>
      </c>
      <c r="AB52">
        <v>46.787784000000002</v>
      </c>
      <c r="AC52">
        <v>33.601709999999997</v>
      </c>
      <c r="AD52">
        <v>31.499483999999999</v>
      </c>
      <c r="AE52">
        <v>57.086511000000002</v>
      </c>
      <c r="AF52">
        <v>0</v>
      </c>
      <c r="AG52">
        <v>45.985202000000001</v>
      </c>
      <c r="AH52">
        <v>173.609779</v>
      </c>
      <c r="AI52">
        <v>0</v>
      </c>
      <c r="AJ52">
        <v>0</v>
      </c>
      <c r="AK52">
        <v>65.266897999999998</v>
      </c>
      <c r="AL52">
        <v>45.960236999999999</v>
      </c>
      <c r="AM52">
        <v>0</v>
      </c>
      <c r="AN52">
        <v>1.086435</v>
      </c>
      <c r="AO52">
        <v>0</v>
      </c>
      <c r="AP52">
        <v>11.739917</v>
      </c>
      <c r="AQ52">
        <v>0</v>
      </c>
      <c r="AR52">
        <v>35.145949999999999</v>
      </c>
      <c r="AS52">
        <v>36.552984000000002</v>
      </c>
      <c r="AT52">
        <v>14.471802</v>
      </c>
      <c r="AU52">
        <v>0</v>
      </c>
      <c r="AV52">
        <v>0</v>
      </c>
      <c r="AW52">
        <v>0</v>
      </c>
      <c r="AX52">
        <v>0</v>
      </c>
      <c r="AY52">
        <v>8.0462260000000008</v>
      </c>
      <c r="AZ52">
        <v>3.6151119999999999</v>
      </c>
      <c r="BA52">
        <v>6.5073990000000004</v>
      </c>
      <c r="BB52">
        <v>4.0536580000000004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2232.786004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367.59179599999999</v>
      </c>
      <c r="L53">
        <v>118.15780700000001</v>
      </c>
      <c r="M53">
        <v>93.533398000000005</v>
      </c>
      <c r="N53">
        <v>119.989386</v>
      </c>
      <c r="O53">
        <v>125.97062200000001</v>
      </c>
      <c r="P53">
        <v>137.50817900000001</v>
      </c>
      <c r="Q53">
        <v>14.393324</v>
      </c>
      <c r="R53">
        <v>29.577701999999999</v>
      </c>
      <c r="S53">
        <v>19.527978999999998</v>
      </c>
      <c r="T53">
        <v>2.3524210000000001</v>
      </c>
      <c r="U53">
        <v>401.556375</v>
      </c>
      <c r="V53">
        <v>16.375397</v>
      </c>
      <c r="W53">
        <v>42.745834000000002</v>
      </c>
      <c r="X53">
        <v>95.378201000000004</v>
      </c>
      <c r="Y53">
        <v>0</v>
      </c>
      <c r="Z53">
        <v>6.290616</v>
      </c>
      <c r="AA53">
        <v>40.660252999999997</v>
      </c>
      <c r="AB53">
        <v>46.787784000000002</v>
      </c>
      <c r="AC53">
        <v>33.601709999999997</v>
      </c>
      <c r="AD53">
        <v>31.499483999999999</v>
      </c>
      <c r="AE53">
        <v>57.086511000000002</v>
      </c>
      <c r="AF53">
        <v>0</v>
      </c>
      <c r="AG53">
        <v>45.985202000000001</v>
      </c>
      <c r="AH53">
        <v>173.609779</v>
      </c>
      <c r="AI53">
        <v>0</v>
      </c>
      <c r="AJ53">
        <v>0</v>
      </c>
      <c r="AK53">
        <v>65.266897999999998</v>
      </c>
      <c r="AL53">
        <v>45.960236999999999</v>
      </c>
      <c r="AM53">
        <v>0</v>
      </c>
      <c r="AN53">
        <v>1.086435</v>
      </c>
      <c r="AO53">
        <v>0</v>
      </c>
      <c r="AP53">
        <v>11.739917</v>
      </c>
      <c r="AQ53">
        <v>0</v>
      </c>
      <c r="AR53">
        <v>35.145949999999999</v>
      </c>
      <c r="AS53">
        <v>36.552984000000002</v>
      </c>
      <c r="AT53">
        <v>14.471802</v>
      </c>
      <c r="AU53">
        <v>0</v>
      </c>
      <c r="AV53">
        <v>0</v>
      </c>
      <c r="AW53">
        <v>0</v>
      </c>
      <c r="AX53">
        <v>0</v>
      </c>
      <c r="AY53">
        <v>8.0462260000000008</v>
      </c>
      <c r="AZ53">
        <v>3.6151119999999999</v>
      </c>
      <c r="BA53">
        <v>6.5073990000000004</v>
      </c>
      <c r="BB53">
        <v>4.8257209999999997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2253.3984409999998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367.59179599999999</v>
      </c>
      <c r="L54">
        <v>118.15780700000001</v>
      </c>
      <c r="M54">
        <v>93.533398000000005</v>
      </c>
      <c r="N54">
        <v>119.989386</v>
      </c>
      <c r="O54">
        <v>125.97062200000001</v>
      </c>
      <c r="P54">
        <v>137.50817900000001</v>
      </c>
      <c r="Q54">
        <v>14.393324</v>
      </c>
      <c r="R54">
        <v>29.577701999999999</v>
      </c>
      <c r="S54">
        <v>18.958380999999999</v>
      </c>
      <c r="T54">
        <v>2.3524210000000001</v>
      </c>
      <c r="U54">
        <v>401.556375</v>
      </c>
      <c r="V54">
        <v>16.375397</v>
      </c>
      <c r="W54">
        <v>42.745857000000001</v>
      </c>
      <c r="X54">
        <v>95.378201000000004</v>
      </c>
      <c r="Y54">
        <v>0</v>
      </c>
      <c r="Z54">
        <v>6.290616</v>
      </c>
      <c r="AA54">
        <v>40.660252999999997</v>
      </c>
      <c r="AB54">
        <v>46.787784000000002</v>
      </c>
      <c r="AC54">
        <v>33.601709999999997</v>
      </c>
      <c r="AD54">
        <v>31.499483999999999</v>
      </c>
      <c r="AE54">
        <v>57.086511000000002</v>
      </c>
      <c r="AF54">
        <v>0</v>
      </c>
      <c r="AG54">
        <v>45.985202000000001</v>
      </c>
      <c r="AH54">
        <v>173.609779</v>
      </c>
      <c r="AI54">
        <v>0</v>
      </c>
      <c r="AJ54">
        <v>0</v>
      </c>
      <c r="AK54">
        <v>65.266897999999998</v>
      </c>
      <c r="AL54">
        <v>45.960236999999999</v>
      </c>
      <c r="AM54">
        <v>0</v>
      </c>
      <c r="AN54">
        <v>1.086435</v>
      </c>
      <c r="AO54">
        <v>0</v>
      </c>
      <c r="AP54">
        <v>11.739917</v>
      </c>
      <c r="AQ54">
        <v>0</v>
      </c>
      <c r="AR54">
        <v>35.145949999999999</v>
      </c>
      <c r="AS54">
        <v>36.552984000000002</v>
      </c>
      <c r="AT54">
        <v>14.471802</v>
      </c>
      <c r="AU54">
        <v>0</v>
      </c>
      <c r="AV54">
        <v>0</v>
      </c>
      <c r="AW54">
        <v>0</v>
      </c>
      <c r="AX54">
        <v>0</v>
      </c>
      <c r="AY54">
        <v>8.0462260000000008</v>
      </c>
      <c r="AZ54">
        <v>3.6151119999999999</v>
      </c>
      <c r="BA54">
        <v>6.5073990000000004</v>
      </c>
      <c r="BB54">
        <v>4.8257209999999997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2252.8288659999998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367.59179599999999</v>
      </c>
      <c r="L55">
        <v>118.15780700000001</v>
      </c>
      <c r="M55">
        <v>93.629868000000002</v>
      </c>
      <c r="N55">
        <v>119.989386</v>
      </c>
      <c r="O55">
        <v>125.97062200000001</v>
      </c>
      <c r="P55">
        <v>137.50817900000001</v>
      </c>
      <c r="Q55">
        <v>14.393324</v>
      </c>
      <c r="R55">
        <v>29.577701999999999</v>
      </c>
      <c r="S55">
        <v>18.958380999999999</v>
      </c>
      <c r="T55">
        <v>2.3524210000000001</v>
      </c>
      <c r="U55">
        <v>401.556375</v>
      </c>
      <c r="V55">
        <v>16.375397</v>
      </c>
      <c r="W55">
        <v>42.745857000000001</v>
      </c>
      <c r="X55">
        <v>95.378201000000004</v>
      </c>
      <c r="Y55">
        <v>0</v>
      </c>
      <c r="Z55">
        <v>6.290616</v>
      </c>
      <c r="AA55">
        <v>40.660252999999997</v>
      </c>
      <c r="AB55">
        <v>46.787784000000002</v>
      </c>
      <c r="AC55">
        <v>33.601709999999997</v>
      </c>
      <c r="AD55">
        <v>31.499483999999999</v>
      </c>
      <c r="AE55">
        <v>57.086511000000002</v>
      </c>
      <c r="AF55">
        <v>0</v>
      </c>
      <c r="AG55">
        <v>45.985202000000001</v>
      </c>
      <c r="AH55">
        <v>173.609779</v>
      </c>
      <c r="AI55">
        <v>0</v>
      </c>
      <c r="AJ55">
        <v>0</v>
      </c>
      <c r="AK55">
        <v>65.266897999999998</v>
      </c>
      <c r="AL55">
        <v>76.574239000000006</v>
      </c>
      <c r="AM55">
        <v>0</v>
      </c>
      <c r="AN55">
        <v>1.086435</v>
      </c>
      <c r="AO55">
        <v>0</v>
      </c>
      <c r="AP55">
        <v>11.739917</v>
      </c>
      <c r="AQ55">
        <v>0</v>
      </c>
      <c r="AR55">
        <v>42.601151999999999</v>
      </c>
      <c r="AS55">
        <v>36.552984000000002</v>
      </c>
      <c r="AT55">
        <v>14.471802</v>
      </c>
      <c r="AU55">
        <v>0</v>
      </c>
      <c r="AV55">
        <v>0</v>
      </c>
      <c r="AW55">
        <v>0</v>
      </c>
      <c r="AX55">
        <v>0</v>
      </c>
      <c r="AY55">
        <v>8.0462260000000008</v>
      </c>
      <c r="AZ55">
        <v>3.6151119999999999</v>
      </c>
      <c r="BA55">
        <v>6.5073990000000004</v>
      </c>
      <c r="BB55">
        <v>4.8257209999999997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2290.9945400000001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367.59179599999999</v>
      </c>
      <c r="L56">
        <v>118.15780700000001</v>
      </c>
      <c r="M56">
        <v>93.533398000000005</v>
      </c>
      <c r="N56">
        <v>119.989386</v>
      </c>
      <c r="O56">
        <v>125.97062200000001</v>
      </c>
      <c r="P56">
        <v>137.50817900000001</v>
      </c>
      <c r="Q56">
        <v>14.393324</v>
      </c>
      <c r="R56">
        <v>29.577701999999999</v>
      </c>
      <c r="S56">
        <v>18.958380999999999</v>
      </c>
      <c r="T56">
        <v>2.3524210000000001</v>
      </c>
      <c r="U56">
        <v>401.556375</v>
      </c>
      <c r="V56">
        <v>16.375397</v>
      </c>
      <c r="W56">
        <v>42.745857000000001</v>
      </c>
      <c r="X56">
        <v>95.378201000000004</v>
      </c>
      <c r="Y56">
        <v>0</v>
      </c>
      <c r="Z56">
        <v>6.290616</v>
      </c>
      <c r="AA56">
        <v>40.660252999999997</v>
      </c>
      <c r="AB56">
        <v>46.787784000000002</v>
      </c>
      <c r="AC56">
        <v>33.601709999999997</v>
      </c>
      <c r="AD56">
        <v>31.499483999999999</v>
      </c>
      <c r="AE56">
        <v>57.086511000000002</v>
      </c>
      <c r="AF56">
        <v>0</v>
      </c>
      <c r="AG56">
        <v>45.985202000000001</v>
      </c>
      <c r="AH56">
        <v>173.609779</v>
      </c>
      <c r="AI56">
        <v>0</v>
      </c>
      <c r="AJ56">
        <v>0</v>
      </c>
      <c r="AK56">
        <v>65.266897999999998</v>
      </c>
      <c r="AL56">
        <v>76.574239000000006</v>
      </c>
      <c r="AM56">
        <v>0</v>
      </c>
      <c r="AN56">
        <v>1.086435</v>
      </c>
      <c r="AO56">
        <v>0</v>
      </c>
      <c r="AP56">
        <v>11.739917</v>
      </c>
      <c r="AQ56">
        <v>0</v>
      </c>
      <c r="AR56">
        <v>42.601151999999999</v>
      </c>
      <c r="AS56">
        <v>36.552984000000002</v>
      </c>
      <c r="AT56">
        <v>14.471802</v>
      </c>
      <c r="AU56">
        <v>0</v>
      </c>
      <c r="AV56">
        <v>0</v>
      </c>
      <c r="AW56">
        <v>0</v>
      </c>
      <c r="AX56">
        <v>0</v>
      </c>
      <c r="AY56">
        <v>8.0462260000000008</v>
      </c>
      <c r="AZ56">
        <v>3.6151119999999999</v>
      </c>
      <c r="BA56">
        <v>6.5073990000000004</v>
      </c>
      <c r="BB56">
        <v>4.8257209999999997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2290.8980700000002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367.59179599999999</v>
      </c>
      <c r="L57">
        <v>118.15780700000001</v>
      </c>
      <c r="M57">
        <v>93.533398000000005</v>
      </c>
      <c r="N57">
        <v>119.989386</v>
      </c>
      <c r="O57">
        <v>125.97062200000001</v>
      </c>
      <c r="P57">
        <v>137.50817900000001</v>
      </c>
      <c r="Q57">
        <v>14.393324</v>
      </c>
      <c r="R57">
        <v>29.577701999999999</v>
      </c>
      <c r="S57">
        <v>18.958573999999999</v>
      </c>
      <c r="T57">
        <v>2.3524210000000001</v>
      </c>
      <c r="U57">
        <v>401.556375</v>
      </c>
      <c r="V57">
        <v>16.057046</v>
      </c>
      <c r="W57">
        <v>42.745857000000001</v>
      </c>
      <c r="X57">
        <v>94.317031</v>
      </c>
      <c r="Y57">
        <v>0</v>
      </c>
      <c r="Z57">
        <v>6.290616</v>
      </c>
      <c r="AA57">
        <v>40.660252999999997</v>
      </c>
      <c r="AB57">
        <v>46.787784000000002</v>
      </c>
      <c r="AC57">
        <v>33.601709999999997</v>
      </c>
      <c r="AD57">
        <v>31.499483999999999</v>
      </c>
      <c r="AE57">
        <v>57.086511000000002</v>
      </c>
      <c r="AF57">
        <v>0</v>
      </c>
      <c r="AG57">
        <v>45.985202000000001</v>
      </c>
      <c r="AH57">
        <v>173.609779</v>
      </c>
      <c r="AI57">
        <v>0</v>
      </c>
      <c r="AJ57">
        <v>0</v>
      </c>
      <c r="AK57">
        <v>65.266897999999998</v>
      </c>
      <c r="AL57">
        <v>76.574239000000006</v>
      </c>
      <c r="AM57">
        <v>0</v>
      </c>
      <c r="AN57">
        <v>1.086435</v>
      </c>
      <c r="AO57">
        <v>0</v>
      </c>
      <c r="AP57">
        <v>11.739917</v>
      </c>
      <c r="AQ57">
        <v>0</v>
      </c>
      <c r="AR57">
        <v>35.145949999999999</v>
      </c>
      <c r="AS57">
        <v>36.552984000000002</v>
      </c>
      <c r="AT57">
        <v>14.471802</v>
      </c>
      <c r="AU57">
        <v>0</v>
      </c>
      <c r="AV57">
        <v>0</v>
      </c>
      <c r="AW57">
        <v>0</v>
      </c>
      <c r="AX57">
        <v>0</v>
      </c>
      <c r="AY57">
        <v>8.0462260000000008</v>
      </c>
      <c r="AZ57">
        <v>4.4737020000000003</v>
      </c>
      <c r="BA57">
        <v>6.5073990000000004</v>
      </c>
      <c r="BB57">
        <v>4.8257209999999997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2282.9221299999999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367.59179599999999</v>
      </c>
      <c r="L58">
        <v>118.15780700000001</v>
      </c>
      <c r="M58">
        <v>93.533398000000005</v>
      </c>
      <c r="N58">
        <v>119.989386</v>
      </c>
      <c r="O58">
        <v>125.97062200000001</v>
      </c>
      <c r="P58">
        <v>137.50817900000001</v>
      </c>
      <c r="Q58">
        <v>14.393324</v>
      </c>
      <c r="R58">
        <v>29.577701999999999</v>
      </c>
      <c r="S58">
        <v>18.958573999999999</v>
      </c>
      <c r="T58">
        <v>2.3524210000000001</v>
      </c>
      <c r="U58">
        <v>401.556375</v>
      </c>
      <c r="V58">
        <v>20.065760000000001</v>
      </c>
      <c r="W58">
        <v>42.745857000000001</v>
      </c>
      <c r="X58">
        <v>94.317031</v>
      </c>
      <c r="Y58">
        <v>0</v>
      </c>
      <c r="Z58">
        <v>6.290616</v>
      </c>
      <c r="AA58">
        <v>40.660252999999997</v>
      </c>
      <c r="AB58">
        <v>46.787784000000002</v>
      </c>
      <c r="AC58">
        <v>33.601709999999997</v>
      </c>
      <c r="AD58">
        <v>31.499483999999999</v>
      </c>
      <c r="AE58">
        <v>57.086511000000002</v>
      </c>
      <c r="AF58">
        <v>0</v>
      </c>
      <c r="AG58">
        <v>45.985202000000001</v>
      </c>
      <c r="AH58">
        <v>173.609779</v>
      </c>
      <c r="AI58">
        <v>0</v>
      </c>
      <c r="AJ58">
        <v>0</v>
      </c>
      <c r="AK58">
        <v>65.266897999999998</v>
      </c>
      <c r="AL58">
        <v>76.574239000000006</v>
      </c>
      <c r="AM58">
        <v>0</v>
      </c>
      <c r="AN58">
        <v>1.086435</v>
      </c>
      <c r="AO58">
        <v>0</v>
      </c>
      <c r="AP58">
        <v>11.739917</v>
      </c>
      <c r="AQ58">
        <v>0</v>
      </c>
      <c r="AR58">
        <v>35.145949999999999</v>
      </c>
      <c r="AS58">
        <v>36.552984000000002</v>
      </c>
      <c r="AT58">
        <v>14.471802</v>
      </c>
      <c r="AU58">
        <v>0</v>
      </c>
      <c r="AV58">
        <v>0</v>
      </c>
      <c r="AW58">
        <v>0</v>
      </c>
      <c r="AX58">
        <v>0</v>
      </c>
      <c r="AY58">
        <v>8.0462260000000008</v>
      </c>
      <c r="AZ58">
        <v>4.4737020000000003</v>
      </c>
      <c r="BA58">
        <v>6.5073990000000004</v>
      </c>
      <c r="BB58">
        <v>5.1651449999999999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2287.2702679999998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432.226696</v>
      </c>
      <c r="L59">
        <v>117.193107</v>
      </c>
      <c r="M59">
        <v>93.533398000000005</v>
      </c>
      <c r="N59">
        <v>119.989386</v>
      </c>
      <c r="O59">
        <v>125.97062200000001</v>
      </c>
      <c r="P59">
        <v>137.50817900000001</v>
      </c>
      <c r="Q59">
        <v>18.601056</v>
      </c>
      <c r="R59">
        <v>37.923951000000002</v>
      </c>
      <c r="S59">
        <v>22.606553999999999</v>
      </c>
      <c r="T59">
        <v>2.8711419999999999</v>
      </c>
      <c r="U59">
        <v>401.556375</v>
      </c>
      <c r="V59">
        <v>20.065760000000001</v>
      </c>
      <c r="W59">
        <v>42.745857000000001</v>
      </c>
      <c r="X59">
        <v>94.317031</v>
      </c>
      <c r="Y59">
        <v>0</v>
      </c>
      <c r="Z59">
        <v>6.290616</v>
      </c>
      <c r="AA59">
        <v>40.660252999999997</v>
      </c>
      <c r="AB59">
        <v>46.787784000000002</v>
      </c>
      <c r="AC59">
        <v>33.601709999999997</v>
      </c>
      <c r="AD59">
        <v>31.499483999999999</v>
      </c>
      <c r="AE59">
        <v>57.086511000000002</v>
      </c>
      <c r="AF59">
        <v>0</v>
      </c>
      <c r="AG59">
        <v>45.985202000000001</v>
      </c>
      <c r="AH59">
        <v>173.609779</v>
      </c>
      <c r="AI59">
        <v>0</v>
      </c>
      <c r="AJ59">
        <v>0</v>
      </c>
      <c r="AK59">
        <v>65.266897999999998</v>
      </c>
      <c r="AL59">
        <v>80.710661000000002</v>
      </c>
      <c r="AM59">
        <v>0</v>
      </c>
      <c r="AN59">
        <v>1.086435</v>
      </c>
      <c r="AO59">
        <v>0</v>
      </c>
      <c r="AP59">
        <v>9.8862459999999999</v>
      </c>
      <c r="AQ59">
        <v>0</v>
      </c>
      <c r="AR59">
        <v>35.145949999999999</v>
      </c>
      <c r="AS59">
        <v>36.552984000000002</v>
      </c>
      <c r="AT59">
        <v>14.471802</v>
      </c>
      <c r="AU59">
        <v>0</v>
      </c>
      <c r="AV59">
        <v>0</v>
      </c>
      <c r="AW59">
        <v>0</v>
      </c>
      <c r="AX59">
        <v>0</v>
      </c>
      <c r="AY59">
        <v>8.0462260000000008</v>
      </c>
      <c r="AZ59">
        <v>6.5749849999999999</v>
      </c>
      <c r="BA59">
        <v>6.5073990000000004</v>
      </c>
      <c r="BB59">
        <v>5.1689480000000003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2372.0489870000001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503.82335399999999</v>
      </c>
      <c r="L60">
        <v>117.193107</v>
      </c>
      <c r="M60">
        <v>93.533398000000005</v>
      </c>
      <c r="N60">
        <v>119.989386</v>
      </c>
      <c r="O60">
        <v>125.97062200000001</v>
      </c>
      <c r="P60">
        <v>137.50817900000001</v>
      </c>
      <c r="Q60">
        <v>18.601056</v>
      </c>
      <c r="R60">
        <v>38.511113000000002</v>
      </c>
      <c r="S60">
        <v>23.822687999999999</v>
      </c>
      <c r="T60">
        <v>2.9809230000000002</v>
      </c>
      <c r="U60">
        <v>401.556375</v>
      </c>
      <c r="V60">
        <v>20.065760000000001</v>
      </c>
      <c r="W60">
        <v>42.745857000000001</v>
      </c>
      <c r="X60">
        <v>94.317031</v>
      </c>
      <c r="Y60">
        <v>0</v>
      </c>
      <c r="Z60">
        <v>6.290616</v>
      </c>
      <c r="AA60">
        <v>40.660252999999997</v>
      </c>
      <c r="AB60">
        <v>46.787784000000002</v>
      </c>
      <c r="AC60">
        <v>33.601709999999997</v>
      </c>
      <c r="AD60">
        <v>31.499483999999999</v>
      </c>
      <c r="AE60">
        <v>57.086511000000002</v>
      </c>
      <c r="AF60">
        <v>0</v>
      </c>
      <c r="AG60">
        <v>45.985202000000001</v>
      </c>
      <c r="AH60">
        <v>173.609779</v>
      </c>
      <c r="AI60">
        <v>0</v>
      </c>
      <c r="AJ60">
        <v>0</v>
      </c>
      <c r="AK60">
        <v>65.266897999999998</v>
      </c>
      <c r="AL60">
        <v>80.710661000000002</v>
      </c>
      <c r="AM60">
        <v>0</v>
      </c>
      <c r="AN60">
        <v>1.086435</v>
      </c>
      <c r="AO60">
        <v>0</v>
      </c>
      <c r="AP60">
        <v>9.8862459999999999</v>
      </c>
      <c r="AQ60">
        <v>0</v>
      </c>
      <c r="AR60">
        <v>35.145949999999999</v>
      </c>
      <c r="AS60">
        <v>36.552984000000002</v>
      </c>
      <c r="AT60">
        <v>14.471802</v>
      </c>
      <c r="AU60">
        <v>0</v>
      </c>
      <c r="AV60">
        <v>0</v>
      </c>
      <c r="AW60">
        <v>0</v>
      </c>
      <c r="AX60">
        <v>0</v>
      </c>
      <c r="AY60">
        <v>8.0462260000000008</v>
      </c>
      <c r="AZ60">
        <v>6.7105519999999999</v>
      </c>
      <c r="BA60">
        <v>6.5073990000000004</v>
      </c>
      <c r="BB60">
        <v>5.1689480000000003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2445.694289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571.35235399999999</v>
      </c>
      <c r="L61">
        <v>155.78110699999999</v>
      </c>
      <c r="M61">
        <v>93.533398000000005</v>
      </c>
      <c r="N61">
        <v>119.989386</v>
      </c>
      <c r="O61">
        <v>125.97062200000001</v>
      </c>
      <c r="P61">
        <v>137.50817900000001</v>
      </c>
      <c r="Q61">
        <v>18.601056</v>
      </c>
      <c r="R61">
        <v>38.511113000000002</v>
      </c>
      <c r="S61">
        <v>23.822687999999999</v>
      </c>
      <c r="T61">
        <v>2.9809230000000002</v>
      </c>
      <c r="U61">
        <v>401.556375</v>
      </c>
      <c r="V61">
        <v>20.065760000000001</v>
      </c>
      <c r="W61">
        <v>42.745857000000001</v>
      </c>
      <c r="X61">
        <v>94.317031</v>
      </c>
      <c r="Y61">
        <v>0</v>
      </c>
      <c r="Z61">
        <v>6.290616</v>
      </c>
      <c r="AA61">
        <v>40.660252999999997</v>
      </c>
      <c r="AB61">
        <v>46.787784000000002</v>
      </c>
      <c r="AC61">
        <v>33.601709999999997</v>
      </c>
      <c r="AD61">
        <v>31.499483999999999</v>
      </c>
      <c r="AE61">
        <v>57.086511000000002</v>
      </c>
      <c r="AF61">
        <v>0</v>
      </c>
      <c r="AG61">
        <v>45.985202000000001</v>
      </c>
      <c r="AH61">
        <v>173.609779</v>
      </c>
      <c r="AI61">
        <v>0</v>
      </c>
      <c r="AJ61">
        <v>0</v>
      </c>
      <c r="AK61">
        <v>65.266897999999998</v>
      </c>
      <c r="AL61">
        <v>80.710661000000002</v>
      </c>
      <c r="AM61">
        <v>0</v>
      </c>
      <c r="AN61">
        <v>1.086435</v>
      </c>
      <c r="AO61">
        <v>0</v>
      </c>
      <c r="AP61">
        <v>9.2683549999999997</v>
      </c>
      <c r="AQ61">
        <v>0</v>
      </c>
      <c r="AR61">
        <v>35.145949999999999</v>
      </c>
      <c r="AS61">
        <v>36.552984000000002</v>
      </c>
      <c r="AT61">
        <v>14.471802</v>
      </c>
      <c r="AU61">
        <v>0</v>
      </c>
      <c r="AV61">
        <v>0</v>
      </c>
      <c r="AW61">
        <v>0</v>
      </c>
      <c r="AX61">
        <v>0</v>
      </c>
      <c r="AY61">
        <v>8.0462260000000008</v>
      </c>
      <c r="AZ61">
        <v>6.7105519999999999</v>
      </c>
      <c r="BA61">
        <v>6.5073990000000004</v>
      </c>
      <c r="BB61">
        <v>5.1689480000000003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2551.1933979999999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592.83612600000004</v>
      </c>
      <c r="L62">
        <v>184.72210699999999</v>
      </c>
      <c r="M62">
        <v>93.533398000000005</v>
      </c>
      <c r="N62">
        <v>119.989386</v>
      </c>
      <c r="O62">
        <v>125.97062200000001</v>
      </c>
      <c r="P62">
        <v>137.50817900000001</v>
      </c>
      <c r="Q62">
        <v>18.330939999999998</v>
      </c>
      <c r="R62">
        <v>37.941940000000002</v>
      </c>
      <c r="S62">
        <v>23.436807999999999</v>
      </c>
      <c r="T62">
        <v>2.9809230000000002</v>
      </c>
      <c r="U62">
        <v>401.556375</v>
      </c>
      <c r="V62">
        <v>20.065760000000001</v>
      </c>
      <c r="W62">
        <v>42.745857000000001</v>
      </c>
      <c r="X62">
        <v>94.317031</v>
      </c>
      <c r="Y62">
        <v>0</v>
      </c>
      <c r="Z62">
        <v>6.290616</v>
      </c>
      <c r="AA62">
        <v>40.660252999999997</v>
      </c>
      <c r="AB62">
        <v>46.787784000000002</v>
      </c>
      <c r="AC62">
        <v>33.601709999999997</v>
      </c>
      <c r="AD62">
        <v>31.499483999999999</v>
      </c>
      <c r="AE62">
        <v>57.086511000000002</v>
      </c>
      <c r="AF62">
        <v>0</v>
      </c>
      <c r="AG62">
        <v>45.985202000000001</v>
      </c>
      <c r="AH62">
        <v>173.609779</v>
      </c>
      <c r="AI62">
        <v>0</v>
      </c>
      <c r="AJ62">
        <v>0</v>
      </c>
      <c r="AK62">
        <v>65.266897999999998</v>
      </c>
      <c r="AL62">
        <v>80.710661000000002</v>
      </c>
      <c r="AM62">
        <v>0</v>
      </c>
      <c r="AN62">
        <v>1.086435</v>
      </c>
      <c r="AO62">
        <v>0</v>
      </c>
      <c r="AP62">
        <v>9.2683549999999997</v>
      </c>
      <c r="AQ62">
        <v>0</v>
      </c>
      <c r="AR62">
        <v>35.145949999999999</v>
      </c>
      <c r="AS62">
        <v>36.552984000000002</v>
      </c>
      <c r="AT62">
        <v>14.471802</v>
      </c>
      <c r="AU62">
        <v>0</v>
      </c>
      <c r="AV62">
        <v>0</v>
      </c>
      <c r="AW62">
        <v>0</v>
      </c>
      <c r="AX62">
        <v>0</v>
      </c>
      <c r="AY62">
        <v>8.0462260000000008</v>
      </c>
      <c r="AZ62">
        <v>6.7105519999999999</v>
      </c>
      <c r="BA62">
        <v>6.5073990000000004</v>
      </c>
      <c r="BB62">
        <v>5.1689480000000003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2600.3930009999999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584.76891899999998</v>
      </c>
      <c r="L63">
        <v>213.663107</v>
      </c>
      <c r="M63">
        <v>93.533398000000005</v>
      </c>
      <c r="N63">
        <v>119.989386</v>
      </c>
      <c r="O63">
        <v>125.97062200000001</v>
      </c>
      <c r="P63">
        <v>137.50817900000001</v>
      </c>
      <c r="Q63">
        <v>18.330939999999998</v>
      </c>
      <c r="R63">
        <v>37.941940000000002</v>
      </c>
      <c r="S63">
        <v>23.436807999999999</v>
      </c>
      <c r="T63">
        <v>2.9809230000000002</v>
      </c>
      <c r="U63">
        <v>401.556375</v>
      </c>
      <c r="V63">
        <v>20.065760000000001</v>
      </c>
      <c r="W63">
        <v>42.745857000000001</v>
      </c>
      <c r="X63">
        <v>94.317031</v>
      </c>
      <c r="Y63">
        <v>0</v>
      </c>
      <c r="Z63">
        <v>6.290616</v>
      </c>
      <c r="AA63">
        <v>40.660252999999997</v>
      </c>
      <c r="AB63">
        <v>46.787784000000002</v>
      </c>
      <c r="AC63">
        <v>33.601709999999997</v>
      </c>
      <c r="AD63">
        <v>31.499483999999999</v>
      </c>
      <c r="AE63">
        <v>57.086511000000002</v>
      </c>
      <c r="AF63">
        <v>0</v>
      </c>
      <c r="AG63">
        <v>45.985202000000001</v>
      </c>
      <c r="AH63">
        <v>173.609779</v>
      </c>
      <c r="AI63">
        <v>0</v>
      </c>
      <c r="AJ63">
        <v>0</v>
      </c>
      <c r="AK63">
        <v>65.266897999999998</v>
      </c>
      <c r="AL63">
        <v>80.710661000000002</v>
      </c>
      <c r="AM63">
        <v>0</v>
      </c>
      <c r="AN63">
        <v>1.086435</v>
      </c>
      <c r="AO63">
        <v>0</v>
      </c>
      <c r="AP63">
        <v>5.561013</v>
      </c>
      <c r="AQ63">
        <v>0</v>
      </c>
      <c r="AR63">
        <v>35.145949999999999</v>
      </c>
      <c r="AS63">
        <v>36.552984000000002</v>
      </c>
      <c r="AT63">
        <v>14.471802</v>
      </c>
      <c r="AU63">
        <v>0</v>
      </c>
      <c r="AV63">
        <v>0</v>
      </c>
      <c r="AW63">
        <v>0</v>
      </c>
      <c r="AX63">
        <v>0</v>
      </c>
      <c r="AY63">
        <v>8.0462260000000008</v>
      </c>
      <c r="AZ63">
        <v>8.9474020000000003</v>
      </c>
      <c r="BA63">
        <v>6.5073990000000004</v>
      </c>
      <c r="BB63">
        <v>5.1689480000000003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2619.7963019999997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341.48954800000001</v>
      </c>
      <c r="L64">
        <v>232.70763500000001</v>
      </c>
      <c r="M64">
        <v>93.533398000000005</v>
      </c>
      <c r="N64">
        <v>119.989386</v>
      </c>
      <c r="O64">
        <v>125.97062200000001</v>
      </c>
      <c r="P64">
        <v>137.50817900000001</v>
      </c>
      <c r="Q64">
        <v>18.330939999999998</v>
      </c>
      <c r="R64">
        <v>37.941940000000002</v>
      </c>
      <c r="S64">
        <v>23.436807999999999</v>
      </c>
      <c r="T64">
        <v>2.9809230000000002</v>
      </c>
      <c r="U64">
        <v>401.556375</v>
      </c>
      <c r="V64">
        <v>20.065760000000001</v>
      </c>
      <c r="W64">
        <v>42.745857000000001</v>
      </c>
      <c r="X64">
        <v>94.317031</v>
      </c>
      <c r="Y64">
        <v>0</v>
      </c>
      <c r="Z64">
        <v>6.290616</v>
      </c>
      <c r="AA64">
        <v>40.660252999999997</v>
      </c>
      <c r="AB64">
        <v>46.787784000000002</v>
      </c>
      <c r="AC64">
        <v>33.601709999999997</v>
      </c>
      <c r="AD64">
        <v>31.499483999999999</v>
      </c>
      <c r="AE64">
        <v>57.086511000000002</v>
      </c>
      <c r="AF64">
        <v>0</v>
      </c>
      <c r="AG64">
        <v>45.985202000000001</v>
      </c>
      <c r="AH64">
        <v>173.609779</v>
      </c>
      <c r="AI64">
        <v>0</v>
      </c>
      <c r="AJ64">
        <v>0</v>
      </c>
      <c r="AK64">
        <v>65.266897999999998</v>
      </c>
      <c r="AL64">
        <v>80.710661000000002</v>
      </c>
      <c r="AM64">
        <v>0</v>
      </c>
      <c r="AN64">
        <v>1.086435</v>
      </c>
      <c r="AO64">
        <v>0</v>
      </c>
      <c r="AP64">
        <v>5.561013</v>
      </c>
      <c r="AQ64">
        <v>0</v>
      </c>
      <c r="AR64">
        <v>35.145949999999999</v>
      </c>
      <c r="AS64">
        <v>36.552984000000002</v>
      </c>
      <c r="AT64">
        <v>14.471802</v>
      </c>
      <c r="AU64">
        <v>0</v>
      </c>
      <c r="AV64">
        <v>0</v>
      </c>
      <c r="AW64">
        <v>0</v>
      </c>
      <c r="AX64">
        <v>0</v>
      </c>
      <c r="AY64">
        <v>8.0462260000000008</v>
      </c>
      <c r="AZ64">
        <v>8.9474020000000003</v>
      </c>
      <c r="BA64">
        <v>6.5073990000000004</v>
      </c>
      <c r="BB64">
        <v>5.1689480000000003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2395.5614589999996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353.96381400000001</v>
      </c>
      <c r="L65">
        <v>276.11431199999998</v>
      </c>
      <c r="M65">
        <v>93.533398000000005</v>
      </c>
      <c r="N65">
        <v>119.989386</v>
      </c>
      <c r="O65">
        <v>125.97062200000001</v>
      </c>
      <c r="P65">
        <v>137.50817900000001</v>
      </c>
      <c r="Q65">
        <v>18.330939999999998</v>
      </c>
      <c r="R65">
        <v>37.941940000000002</v>
      </c>
      <c r="S65">
        <v>23.436807999999999</v>
      </c>
      <c r="T65">
        <v>2.9809230000000002</v>
      </c>
      <c r="U65">
        <v>401.556375</v>
      </c>
      <c r="V65">
        <v>20.065760000000001</v>
      </c>
      <c r="W65">
        <v>42.745857000000001</v>
      </c>
      <c r="X65">
        <v>94.317031</v>
      </c>
      <c r="Y65">
        <v>0</v>
      </c>
      <c r="Z65">
        <v>6.290616</v>
      </c>
      <c r="AA65">
        <v>40.660252999999997</v>
      </c>
      <c r="AB65">
        <v>46.787784000000002</v>
      </c>
      <c r="AC65">
        <v>33.601709999999997</v>
      </c>
      <c r="AD65">
        <v>31.499483999999999</v>
      </c>
      <c r="AE65">
        <v>57.086511000000002</v>
      </c>
      <c r="AF65">
        <v>0</v>
      </c>
      <c r="AG65">
        <v>45.985202000000001</v>
      </c>
      <c r="AH65">
        <v>173.609779</v>
      </c>
      <c r="AI65">
        <v>0</v>
      </c>
      <c r="AJ65">
        <v>0</v>
      </c>
      <c r="AK65">
        <v>65.266897999999998</v>
      </c>
      <c r="AL65">
        <v>80.710661000000002</v>
      </c>
      <c r="AM65">
        <v>0</v>
      </c>
      <c r="AN65">
        <v>1.086435</v>
      </c>
      <c r="AO65">
        <v>0</v>
      </c>
      <c r="AP65">
        <v>5.561013</v>
      </c>
      <c r="AQ65">
        <v>0</v>
      </c>
      <c r="AR65">
        <v>35.145949999999999</v>
      </c>
      <c r="AS65">
        <v>36.552984000000002</v>
      </c>
      <c r="AT65">
        <v>14.471802</v>
      </c>
      <c r="AU65">
        <v>0</v>
      </c>
      <c r="AV65">
        <v>0</v>
      </c>
      <c r="AW65">
        <v>0</v>
      </c>
      <c r="AX65">
        <v>0</v>
      </c>
      <c r="AY65">
        <v>8.0462260000000008</v>
      </c>
      <c r="AZ65">
        <v>8.9474020000000003</v>
      </c>
      <c r="BA65">
        <v>6.5073990000000004</v>
      </c>
      <c r="BB65">
        <v>5.1689480000000003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2451.4424019999997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358.78731399999998</v>
      </c>
      <c r="L66">
        <v>304.16769099999999</v>
      </c>
      <c r="M66">
        <v>93.533398000000005</v>
      </c>
      <c r="N66">
        <v>119.989386</v>
      </c>
      <c r="O66">
        <v>125.97062200000001</v>
      </c>
      <c r="P66">
        <v>137.50817900000001</v>
      </c>
      <c r="Q66">
        <v>18.330939999999998</v>
      </c>
      <c r="R66">
        <v>37.941940000000002</v>
      </c>
      <c r="S66">
        <v>23.436807999999999</v>
      </c>
      <c r="T66">
        <v>2.9809230000000002</v>
      </c>
      <c r="U66">
        <v>401.556375</v>
      </c>
      <c r="V66">
        <v>20.065760000000001</v>
      </c>
      <c r="W66">
        <v>42.745857000000001</v>
      </c>
      <c r="X66">
        <v>94.317031</v>
      </c>
      <c r="Y66">
        <v>0</v>
      </c>
      <c r="Z66">
        <v>6.290616</v>
      </c>
      <c r="AA66">
        <v>40.660252999999997</v>
      </c>
      <c r="AB66">
        <v>46.787784000000002</v>
      </c>
      <c r="AC66">
        <v>33.601709999999997</v>
      </c>
      <c r="AD66">
        <v>31.499483999999999</v>
      </c>
      <c r="AE66">
        <v>57.086511000000002</v>
      </c>
      <c r="AF66">
        <v>0</v>
      </c>
      <c r="AG66">
        <v>45.985202000000001</v>
      </c>
      <c r="AH66">
        <v>173.609779</v>
      </c>
      <c r="AI66">
        <v>0</v>
      </c>
      <c r="AJ66">
        <v>0</v>
      </c>
      <c r="AK66">
        <v>65.266897999999998</v>
      </c>
      <c r="AL66">
        <v>80.710661000000002</v>
      </c>
      <c r="AM66">
        <v>0</v>
      </c>
      <c r="AN66">
        <v>1.086435</v>
      </c>
      <c r="AO66">
        <v>0</v>
      </c>
      <c r="AP66">
        <v>9.2683549999999997</v>
      </c>
      <c r="AQ66">
        <v>0</v>
      </c>
      <c r="AR66">
        <v>35.145949999999999</v>
      </c>
      <c r="AS66">
        <v>36.552984000000002</v>
      </c>
      <c r="AT66">
        <v>14.471802</v>
      </c>
      <c r="AU66">
        <v>0</v>
      </c>
      <c r="AV66">
        <v>0</v>
      </c>
      <c r="AW66">
        <v>0</v>
      </c>
      <c r="AX66">
        <v>0</v>
      </c>
      <c r="AY66">
        <v>8.0462260000000008</v>
      </c>
      <c r="AZ66">
        <v>8.9474020000000003</v>
      </c>
      <c r="BA66">
        <v>6.5073990000000004</v>
      </c>
      <c r="BB66">
        <v>5.1689480000000003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2488.0266229999997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598.30448000000001</v>
      </c>
      <c r="L67">
        <v>367.541246</v>
      </c>
      <c r="M67">
        <v>93.533398000000005</v>
      </c>
      <c r="N67">
        <v>119.989386</v>
      </c>
      <c r="O67">
        <v>125.97062200000001</v>
      </c>
      <c r="P67">
        <v>137.50817900000001</v>
      </c>
      <c r="Q67">
        <v>18.330939999999998</v>
      </c>
      <c r="R67">
        <v>37.941940000000002</v>
      </c>
      <c r="S67">
        <v>23.436807999999999</v>
      </c>
      <c r="T67">
        <v>2.9809230000000002</v>
      </c>
      <c r="U67">
        <v>401.556375</v>
      </c>
      <c r="V67">
        <v>20.065760000000001</v>
      </c>
      <c r="W67">
        <v>42.745857000000001</v>
      </c>
      <c r="X67">
        <v>94.317031</v>
      </c>
      <c r="Y67">
        <v>0</v>
      </c>
      <c r="Z67">
        <v>6.290616</v>
      </c>
      <c r="AA67">
        <v>40.660252999999997</v>
      </c>
      <c r="AB67">
        <v>46.787784000000002</v>
      </c>
      <c r="AC67">
        <v>33.601709999999997</v>
      </c>
      <c r="AD67">
        <v>31.499483999999999</v>
      </c>
      <c r="AE67">
        <v>57.086511000000002</v>
      </c>
      <c r="AF67">
        <v>0</v>
      </c>
      <c r="AG67">
        <v>45.985202000000001</v>
      </c>
      <c r="AH67">
        <v>173.609779</v>
      </c>
      <c r="AI67">
        <v>2.9437760000000002</v>
      </c>
      <c r="AJ67">
        <v>0</v>
      </c>
      <c r="AK67">
        <v>65.266897999999998</v>
      </c>
      <c r="AL67">
        <v>75.105754000000005</v>
      </c>
      <c r="AM67">
        <v>0</v>
      </c>
      <c r="AN67">
        <v>1.086435</v>
      </c>
      <c r="AO67">
        <v>0</v>
      </c>
      <c r="AP67">
        <v>9.8862459999999999</v>
      </c>
      <c r="AQ67">
        <v>0</v>
      </c>
      <c r="AR67">
        <v>35.145949999999999</v>
      </c>
      <c r="AS67">
        <v>36.552984000000002</v>
      </c>
      <c r="AT67">
        <v>14.471802</v>
      </c>
      <c r="AU67">
        <v>0</v>
      </c>
      <c r="AV67">
        <v>0</v>
      </c>
      <c r="AW67">
        <v>0</v>
      </c>
      <c r="AX67">
        <v>0</v>
      </c>
      <c r="AY67">
        <v>8.0462260000000008</v>
      </c>
      <c r="AZ67">
        <v>8.9474020000000003</v>
      </c>
      <c r="BA67">
        <v>6.5073990000000004</v>
      </c>
      <c r="BB67">
        <v>5.1689480000000003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2788.8741039999995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592.83612600000004</v>
      </c>
      <c r="L68">
        <v>367.541246</v>
      </c>
      <c r="M68">
        <v>93.533398000000005</v>
      </c>
      <c r="N68">
        <v>119.989386</v>
      </c>
      <c r="O68">
        <v>125.97062200000001</v>
      </c>
      <c r="P68">
        <v>137.50817900000001</v>
      </c>
      <c r="Q68">
        <v>18.330939999999998</v>
      </c>
      <c r="R68">
        <v>37.941940000000002</v>
      </c>
      <c r="S68">
        <v>23.436807999999999</v>
      </c>
      <c r="T68">
        <v>2.9809230000000002</v>
      </c>
      <c r="U68">
        <v>401.556375</v>
      </c>
      <c r="V68">
        <v>20.065760000000001</v>
      </c>
      <c r="W68">
        <v>42.745857000000001</v>
      </c>
      <c r="X68">
        <v>94.317031</v>
      </c>
      <c r="Y68">
        <v>0</v>
      </c>
      <c r="Z68">
        <v>6.290616</v>
      </c>
      <c r="AA68">
        <v>40.660252999999997</v>
      </c>
      <c r="AB68">
        <v>46.787784000000002</v>
      </c>
      <c r="AC68">
        <v>33.601709999999997</v>
      </c>
      <c r="AD68">
        <v>31.499483999999999</v>
      </c>
      <c r="AE68">
        <v>57.086511000000002</v>
      </c>
      <c r="AF68">
        <v>0</v>
      </c>
      <c r="AG68">
        <v>45.985202000000001</v>
      </c>
      <c r="AH68">
        <v>173.609779</v>
      </c>
      <c r="AI68">
        <v>17.662658</v>
      </c>
      <c r="AJ68">
        <v>0</v>
      </c>
      <c r="AK68">
        <v>65.266897999999998</v>
      </c>
      <c r="AL68">
        <v>75.105754000000005</v>
      </c>
      <c r="AM68">
        <v>0</v>
      </c>
      <c r="AN68">
        <v>1.086435</v>
      </c>
      <c r="AO68">
        <v>0</v>
      </c>
      <c r="AP68">
        <v>9.8862459999999999</v>
      </c>
      <c r="AQ68">
        <v>0</v>
      </c>
      <c r="AR68">
        <v>35.145949999999999</v>
      </c>
      <c r="AS68">
        <v>36.552984000000002</v>
      </c>
      <c r="AT68">
        <v>14.471802</v>
      </c>
      <c r="AU68">
        <v>0</v>
      </c>
      <c r="AV68">
        <v>0</v>
      </c>
      <c r="AW68">
        <v>0</v>
      </c>
      <c r="AX68">
        <v>0</v>
      </c>
      <c r="AY68">
        <v>8.0462260000000008</v>
      </c>
      <c r="AZ68">
        <v>8.9474020000000003</v>
      </c>
      <c r="BA68">
        <v>6.5073990000000004</v>
      </c>
      <c r="BB68">
        <v>5.1689480000000003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2798.124632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592.83612600000004</v>
      </c>
      <c r="L69">
        <v>358.68394899999998</v>
      </c>
      <c r="M69">
        <v>93.533398000000005</v>
      </c>
      <c r="N69">
        <v>119.989386</v>
      </c>
      <c r="O69">
        <v>125.97062200000001</v>
      </c>
      <c r="P69">
        <v>137.50817900000001</v>
      </c>
      <c r="Q69">
        <v>18.318206</v>
      </c>
      <c r="R69">
        <v>37.299546999999997</v>
      </c>
      <c r="S69">
        <v>23.436807999999999</v>
      </c>
      <c r="T69">
        <v>2.9809230000000002</v>
      </c>
      <c r="U69">
        <v>401.556375</v>
      </c>
      <c r="V69">
        <v>20.065760000000001</v>
      </c>
      <c r="W69">
        <v>42.745857000000001</v>
      </c>
      <c r="X69">
        <v>94.317031</v>
      </c>
      <c r="Y69">
        <v>0</v>
      </c>
      <c r="Z69">
        <v>6.290616</v>
      </c>
      <c r="AA69">
        <v>40.660252999999997</v>
      </c>
      <c r="AB69">
        <v>46.787784000000002</v>
      </c>
      <c r="AC69">
        <v>33.601709999999997</v>
      </c>
      <c r="AD69">
        <v>31.499483999999999</v>
      </c>
      <c r="AE69">
        <v>57.086511000000002</v>
      </c>
      <c r="AF69">
        <v>0</v>
      </c>
      <c r="AG69">
        <v>45.985202000000001</v>
      </c>
      <c r="AH69">
        <v>173.609779</v>
      </c>
      <c r="AI69">
        <v>17.662658</v>
      </c>
      <c r="AJ69">
        <v>0</v>
      </c>
      <c r="AK69">
        <v>65.266897999999998</v>
      </c>
      <c r="AL69">
        <v>75.105754000000005</v>
      </c>
      <c r="AM69">
        <v>0</v>
      </c>
      <c r="AN69">
        <v>1.086435</v>
      </c>
      <c r="AO69">
        <v>0</v>
      </c>
      <c r="AP69">
        <v>9.8862459999999999</v>
      </c>
      <c r="AQ69">
        <v>0</v>
      </c>
      <c r="AR69">
        <v>35.145949999999999</v>
      </c>
      <c r="AS69">
        <v>36.552984000000002</v>
      </c>
      <c r="AT69">
        <v>14.471802</v>
      </c>
      <c r="AU69">
        <v>0</v>
      </c>
      <c r="AV69">
        <v>0</v>
      </c>
      <c r="AW69">
        <v>0</v>
      </c>
      <c r="AX69">
        <v>0</v>
      </c>
      <c r="AY69">
        <v>8.0462260000000008</v>
      </c>
      <c r="AZ69">
        <v>8.9474020000000003</v>
      </c>
      <c r="BA69">
        <v>6.5073990000000004</v>
      </c>
      <c r="BB69">
        <v>5.1651449999999999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2788.6084049999995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592.83612600000004</v>
      </c>
      <c r="L70">
        <v>358.68394899999998</v>
      </c>
      <c r="M70">
        <v>93.533398000000005</v>
      </c>
      <c r="N70">
        <v>119.989386</v>
      </c>
      <c r="O70">
        <v>125.97062200000001</v>
      </c>
      <c r="P70">
        <v>137.50817900000001</v>
      </c>
      <c r="Q70">
        <v>18.318206</v>
      </c>
      <c r="R70">
        <v>37.299546999999997</v>
      </c>
      <c r="S70">
        <v>23.436807999999999</v>
      </c>
      <c r="T70">
        <v>2.9809230000000002</v>
      </c>
      <c r="U70">
        <v>401.556375</v>
      </c>
      <c r="V70">
        <v>20.065760000000001</v>
      </c>
      <c r="W70">
        <v>42.745857000000001</v>
      </c>
      <c r="X70">
        <v>94.317031</v>
      </c>
      <c r="Y70">
        <v>0</v>
      </c>
      <c r="Z70">
        <v>6.290616</v>
      </c>
      <c r="AA70">
        <v>40.660252999999997</v>
      </c>
      <c r="AB70">
        <v>46.787784000000002</v>
      </c>
      <c r="AC70">
        <v>33.601709999999997</v>
      </c>
      <c r="AD70">
        <v>31.499483999999999</v>
      </c>
      <c r="AE70">
        <v>57.086511000000002</v>
      </c>
      <c r="AF70">
        <v>0</v>
      </c>
      <c r="AG70">
        <v>45.985202000000001</v>
      </c>
      <c r="AH70">
        <v>173.609779</v>
      </c>
      <c r="AI70">
        <v>17.662658</v>
      </c>
      <c r="AJ70">
        <v>0</v>
      </c>
      <c r="AK70">
        <v>65.266897999999998</v>
      </c>
      <c r="AL70">
        <v>75.105754000000005</v>
      </c>
      <c r="AM70">
        <v>0</v>
      </c>
      <c r="AN70">
        <v>1.086435</v>
      </c>
      <c r="AO70">
        <v>0</v>
      </c>
      <c r="AP70">
        <v>9.8862459999999999</v>
      </c>
      <c r="AQ70">
        <v>0</v>
      </c>
      <c r="AR70">
        <v>35.145949999999999</v>
      </c>
      <c r="AS70">
        <v>36.552984000000002</v>
      </c>
      <c r="AT70">
        <v>14.471802</v>
      </c>
      <c r="AU70">
        <v>0</v>
      </c>
      <c r="AV70">
        <v>0</v>
      </c>
      <c r="AW70">
        <v>0</v>
      </c>
      <c r="AX70">
        <v>0</v>
      </c>
      <c r="AY70">
        <v>8.0462260000000008</v>
      </c>
      <c r="AZ70">
        <v>8.9474020000000003</v>
      </c>
      <c r="BA70">
        <v>6.5073990000000004</v>
      </c>
      <c r="BB70">
        <v>5.1651449999999999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2788.6084049999995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592.83612600000004</v>
      </c>
      <c r="L71">
        <v>366.60548699999998</v>
      </c>
      <c r="M71">
        <v>93.533398000000005</v>
      </c>
      <c r="N71">
        <v>119.989386</v>
      </c>
      <c r="O71">
        <v>125.97062200000001</v>
      </c>
      <c r="P71">
        <v>137.50817900000001</v>
      </c>
      <c r="Q71">
        <v>18.318206</v>
      </c>
      <c r="R71">
        <v>37.309193999999998</v>
      </c>
      <c r="S71">
        <v>23.436807999999999</v>
      </c>
      <c r="T71">
        <v>2.9809230000000002</v>
      </c>
      <c r="U71">
        <v>401.556375</v>
      </c>
      <c r="V71">
        <v>20.065760000000001</v>
      </c>
      <c r="W71">
        <v>42.745857000000001</v>
      </c>
      <c r="X71">
        <v>94.317031</v>
      </c>
      <c r="Y71">
        <v>0</v>
      </c>
      <c r="Z71">
        <v>6.290616</v>
      </c>
      <c r="AA71">
        <v>40.660252999999997</v>
      </c>
      <c r="AB71">
        <v>46.787784000000002</v>
      </c>
      <c r="AC71">
        <v>33.601709999999997</v>
      </c>
      <c r="AD71">
        <v>20.951073999999998</v>
      </c>
      <c r="AE71">
        <v>57.086511000000002</v>
      </c>
      <c r="AF71">
        <v>0</v>
      </c>
      <c r="AG71">
        <v>45.985202000000001</v>
      </c>
      <c r="AH71">
        <v>173.609779</v>
      </c>
      <c r="AI71">
        <v>17.662658</v>
      </c>
      <c r="AJ71">
        <v>0</v>
      </c>
      <c r="AK71">
        <v>65.266897999999998</v>
      </c>
      <c r="AL71">
        <v>75.105754000000005</v>
      </c>
      <c r="AM71">
        <v>0</v>
      </c>
      <c r="AN71">
        <v>1.086435</v>
      </c>
      <c r="AO71">
        <v>0</v>
      </c>
      <c r="AP71">
        <v>8.0325749999999996</v>
      </c>
      <c r="AQ71">
        <v>0</v>
      </c>
      <c r="AR71">
        <v>35.145949999999999</v>
      </c>
      <c r="AS71">
        <v>36.552984000000002</v>
      </c>
      <c r="AT71">
        <v>14.471802</v>
      </c>
      <c r="AU71">
        <v>0</v>
      </c>
      <c r="AV71">
        <v>0</v>
      </c>
      <c r="AW71">
        <v>0</v>
      </c>
      <c r="AX71">
        <v>0</v>
      </c>
      <c r="AY71">
        <v>8.0462260000000008</v>
      </c>
      <c r="AZ71">
        <v>8.9474020000000003</v>
      </c>
      <c r="BA71">
        <v>6.5073990000000004</v>
      </c>
      <c r="BB71">
        <v>5.1689480000000003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2784.1413120000002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592.83612600000004</v>
      </c>
      <c r="L72">
        <v>366.60548699999998</v>
      </c>
      <c r="M72">
        <v>93.533398000000005</v>
      </c>
      <c r="N72">
        <v>119.989386</v>
      </c>
      <c r="O72">
        <v>125.97062200000001</v>
      </c>
      <c r="P72">
        <v>137.50817900000001</v>
      </c>
      <c r="Q72">
        <v>18.318206</v>
      </c>
      <c r="R72">
        <v>37.309193999999998</v>
      </c>
      <c r="S72">
        <v>23.436807999999999</v>
      </c>
      <c r="T72">
        <v>2.9809230000000002</v>
      </c>
      <c r="U72">
        <v>401.556375</v>
      </c>
      <c r="V72">
        <v>20.065760000000001</v>
      </c>
      <c r="W72">
        <v>42.745857000000001</v>
      </c>
      <c r="X72">
        <v>94.317031</v>
      </c>
      <c r="Y72">
        <v>0</v>
      </c>
      <c r="Z72">
        <v>6.290616</v>
      </c>
      <c r="AA72">
        <v>40.660252999999997</v>
      </c>
      <c r="AB72">
        <v>46.787784000000002</v>
      </c>
      <c r="AC72">
        <v>33.601709999999997</v>
      </c>
      <c r="AD72">
        <v>20.951073999999998</v>
      </c>
      <c r="AE72">
        <v>57.086511000000002</v>
      </c>
      <c r="AF72">
        <v>0</v>
      </c>
      <c r="AG72">
        <v>45.985202000000001</v>
      </c>
      <c r="AH72">
        <v>173.609779</v>
      </c>
      <c r="AI72">
        <v>17.662658</v>
      </c>
      <c r="AJ72">
        <v>0</v>
      </c>
      <c r="AK72">
        <v>65.266897999999998</v>
      </c>
      <c r="AL72">
        <v>75.105754000000005</v>
      </c>
      <c r="AM72">
        <v>0</v>
      </c>
      <c r="AN72">
        <v>1.086435</v>
      </c>
      <c r="AO72">
        <v>0</v>
      </c>
      <c r="AP72">
        <v>8.0325749999999996</v>
      </c>
      <c r="AQ72">
        <v>0</v>
      </c>
      <c r="AR72">
        <v>35.145949999999999</v>
      </c>
      <c r="AS72">
        <v>36.552984000000002</v>
      </c>
      <c r="AT72">
        <v>14.471802</v>
      </c>
      <c r="AU72">
        <v>0</v>
      </c>
      <c r="AV72">
        <v>0</v>
      </c>
      <c r="AW72">
        <v>0</v>
      </c>
      <c r="AX72">
        <v>0</v>
      </c>
      <c r="AY72">
        <v>8.0462260000000008</v>
      </c>
      <c r="AZ72">
        <v>8.9474020000000003</v>
      </c>
      <c r="BA72">
        <v>6.5073990000000004</v>
      </c>
      <c r="BB72">
        <v>5.1689480000000003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2784.1413120000002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532.41079100000002</v>
      </c>
      <c r="L73">
        <v>362.93513200000001</v>
      </c>
      <c r="M73">
        <v>93.533398000000005</v>
      </c>
      <c r="N73">
        <v>119.989386</v>
      </c>
      <c r="O73">
        <v>125.97062200000001</v>
      </c>
      <c r="P73">
        <v>137.50817900000001</v>
      </c>
      <c r="Q73">
        <v>18.318206</v>
      </c>
      <c r="R73">
        <v>37.309193999999998</v>
      </c>
      <c r="S73">
        <v>23.436807999999999</v>
      </c>
      <c r="T73">
        <v>2.9809230000000002</v>
      </c>
      <c r="U73">
        <v>401.556375</v>
      </c>
      <c r="V73">
        <v>20.065760000000001</v>
      </c>
      <c r="W73">
        <v>42.745857000000001</v>
      </c>
      <c r="X73">
        <v>94.317031</v>
      </c>
      <c r="Y73">
        <v>0</v>
      </c>
      <c r="Z73">
        <v>6.290616</v>
      </c>
      <c r="AA73">
        <v>40.660252999999997</v>
      </c>
      <c r="AB73">
        <v>46.787784000000002</v>
      </c>
      <c r="AC73">
        <v>33.601709999999997</v>
      </c>
      <c r="AD73">
        <v>20.951073999999998</v>
      </c>
      <c r="AE73">
        <v>57.086511000000002</v>
      </c>
      <c r="AF73">
        <v>0</v>
      </c>
      <c r="AG73">
        <v>45.985202000000001</v>
      </c>
      <c r="AH73">
        <v>173.609779</v>
      </c>
      <c r="AI73">
        <v>8.8313290000000002</v>
      </c>
      <c r="AJ73">
        <v>0</v>
      </c>
      <c r="AK73">
        <v>65.266897999999998</v>
      </c>
      <c r="AL73">
        <v>75.105754000000005</v>
      </c>
      <c r="AM73">
        <v>0</v>
      </c>
      <c r="AN73">
        <v>1.086435</v>
      </c>
      <c r="AO73">
        <v>0</v>
      </c>
      <c r="AP73">
        <v>9.8862459999999999</v>
      </c>
      <c r="AQ73">
        <v>0</v>
      </c>
      <c r="AR73">
        <v>35.145949999999999</v>
      </c>
      <c r="AS73">
        <v>36.552984000000002</v>
      </c>
      <c r="AT73">
        <v>14.471802</v>
      </c>
      <c r="AU73">
        <v>0</v>
      </c>
      <c r="AV73">
        <v>0</v>
      </c>
      <c r="AW73">
        <v>0</v>
      </c>
      <c r="AX73">
        <v>0</v>
      </c>
      <c r="AY73">
        <v>8.0462260000000008</v>
      </c>
      <c r="AZ73">
        <v>8.9474020000000003</v>
      </c>
      <c r="BA73">
        <v>6.5073990000000004</v>
      </c>
      <c r="BB73">
        <v>5.1689480000000003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2713.0679639999994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484.175791</v>
      </c>
      <c r="L74">
        <v>317.15664299999997</v>
      </c>
      <c r="M74">
        <v>93.533398000000005</v>
      </c>
      <c r="N74">
        <v>119.989386</v>
      </c>
      <c r="O74">
        <v>125.97062200000001</v>
      </c>
      <c r="P74">
        <v>137.50817900000001</v>
      </c>
      <c r="Q74">
        <v>18.318206</v>
      </c>
      <c r="R74">
        <v>37.309193999999998</v>
      </c>
      <c r="S74">
        <v>23.436807999999999</v>
      </c>
      <c r="T74">
        <v>2.9809230000000002</v>
      </c>
      <c r="U74">
        <v>401.556375</v>
      </c>
      <c r="V74">
        <v>20.065760000000001</v>
      </c>
      <c r="W74">
        <v>42.745857000000001</v>
      </c>
      <c r="X74">
        <v>94.317031</v>
      </c>
      <c r="Y74">
        <v>0</v>
      </c>
      <c r="Z74">
        <v>6.290616</v>
      </c>
      <c r="AA74">
        <v>40.660252999999997</v>
      </c>
      <c r="AB74">
        <v>46.787784000000002</v>
      </c>
      <c r="AC74">
        <v>33.601709999999997</v>
      </c>
      <c r="AD74">
        <v>20.951073999999998</v>
      </c>
      <c r="AE74">
        <v>57.086511000000002</v>
      </c>
      <c r="AF74">
        <v>0</v>
      </c>
      <c r="AG74">
        <v>45.985202000000001</v>
      </c>
      <c r="AH74">
        <v>173.609779</v>
      </c>
      <c r="AI74">
        <v>11.775105</v>
      </c>
      <c r="AJ74">
        <v>0</v>
      </c>
      <c r="AK74">
        <v>65.266897999999998</v>
      </c>
      <c r="AL74">
        <v>75.105754000000005</v>
      </c>
      <c r="AM74">
        <v>0</v>
      </c>
      <c r="AN74">
        <v>1.086435</v>
      </c>
      <c r="AO74">
        <v>0</v>
      </c>
      <c r="AP74">
        <v>9.8862459999999999</v>
      </c>
      <c r="AQ74">
        <v>0</v>
      </c>
      <c r="AR74">
        <v>35.145949999999999</v>
      </c>
      <c r="AS74">
        <v>36.552984000000002</v>
      </c>
      <c r="AT74">
        <v>14.471802</v>
      </c>
      <c r="AU74">
        <v>0</v>
      </c>
      <c r="AV74">
        <v>0</v>
      </c>
      <c r="AW74">
        <v>0</v>
      </c>
      <c r="AX74">
        <v>0</v>
      </c>
      <c r="AY74">
        <v>8.0462260000000008</v>
      </c>
      <c r="AZ74">
        <v>8.9474020000000003</v>
      </c>
      <c r="BA74">
        <v>6.5073990000000004</v>
      </c>
      <c r="BB74">
        <v>5.1689480000000003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2621.9982509999995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435.94079099999999</v>
      </c>
      <c r="L75">
        <v>224.881767</v>
      </c>
      <c r="M75">
        <v>93.533398000000005</v>
      </c>
      <c r="N75">
        <v>119.989386</v>
      </c>
      <c r="O75">
        <v>125.97062200000001</v>
      </c>
      <c r="P75">
        <v>137.50817900000001</v>
      </c>
      <c r="Q75">
        <v>18.318206</v>
      </c>
      <c r="R75">
        <v>37.309193999999998</v>
      </c>
      <c r="S75">
        <v>23.436807999999999</v>
      </c>
      <c r="T75">
        <v>2.9809230000000002</v>
      </c>
      <c r="U75">
        <v>401.556375</v>
      </c>
      <c r="V75">
        <v>20.065760000000001</v>
      </c>
      <c r="W75">
        <v>42.745857000000001</v>
      </c>
      <c r="X75">
        <v>94.317031</v>
      </c>
      <c r="Y75">
        <v>0</v>
      </c>
      <c r="Z75">
        <v>6.290616</v>
      </c>
      <c r="AA75">
        <v>40.660252999999997</v>
      </c>
      <c r="AB75">
        <v>46.787784000000002</v>
      </c>
      <c r="AC75">
        <v>33.601709999999997</v>
      </c>
      <c r="AD75">
        <v>20.951073999999998</v>
      </c>
      <c r="AE75">
        <v>57.086511000000002</v>
      </c>
      <c r="AF75">
        <v>0</v>
      </c>
      <c r="AG75">
        <v>45.985202000000001</v>
      </c>
      <c r="AH75">
        <v>173.609779</v>
      </c>
      <c r="AI75">
        <v>17.662658</v>
      </c>
      <c r="AJ75">
        <v>0</v>
      </c>
      <c r="AK75">
        <v>65.266897999999998</v>
      </c>
      <c r="AL75">
        <v>75.105754000000005</v>
      </c>
      <c r="AM75">
        <v>0</v>
      </c>
      <c r="AN75">
        <v>1.086435</v>
      </c>
      <c r="AO75">
        <v>0</v>
      </c>
      <c r="AP75">
        <v>5.561013</v>
      </c>
      <c r="AQ75">
        <v>0</v>
      </c>
      <c r="AR75">
        <v>35.145949999999999</v>
      </c>
      <c r="AS75">
        <v>36.552984000000002</v>
      </c>
      <c r="AT75">
        <v>14.471802</v>
      </c>
      <c r="AU75">
        <v>0</v>
      </c>
      <c r="AV75">
        <v>0</v>
      </c>
      <c r="AW75">
        <v>0</v>
      </c>
      <c r="AX75">
        <v>0</v>
      </c>
      <c r="AY75">
        <v>8.0462260000000008</v>
      </c>
      <c r="AZ75">
        <v>8.9474020000000003</v>
      </c>
      <c r="BA75">
        <v>6.5073990000000004</v>
      </c>
      <c r="BB75">
        <v>5.1689480000000003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2483.0506949999999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370.34119099999998</v>
      </c>
      <c r="L76">
        <v>176.068748</v>
      </c>
      <c r="M76">
        <v>93.533398000000005</v>
      </c>
      <c r="N76">
        <v>119.989386</v>
      </c>
      <c r="O76">
        <v>125.97062200000001</v>
      </c>
      <c r="P76">
        <v>137.50817900000001</v>
      </c>
      <c r="Q76">
        <v>18.318206</v>
      </c>
      <c r="R76">
        <v>37.309193999999998</v>
      </c>
      <c r="S76">
        <v>23.436807999999999</v>
      </c>
      <c r="T76">
        <v>2.9809230000000002</v>
      </c>
      <c r="U76">
        <v>401.556375</v>
      </c>
      <c r="V76">
        <v>20.065760000000001</v>
      </c>
      <c r="W76">
        <v>33.581206999999999</v>
      </c>
      <c r="X76">
        <v>94.317031</v>
      </c>
      <c r="Y76">
        <v>0</v>
      </c>
      <c r="Z76">
        <v>6.290616</v>
      </c>
      <c r="AA76">
        <v>40.660252999999997</v>
      </c>
      <c r="AB76">
        <v>46.787784000000002</v>
      </c>
      <c r="AC76">
        <v>33.601709999999997</v>
      </c>
      <c r="AD76">
        <v>20.951073999999998</v>
      </c>
      <c r="AE76">
        <v>57.086511000000002</v>
      </c>
      <c r="AF76">
        <v>0</v>
      </c>
      <c r="AG76">
        <v>45.985202000000001</v>
      </c>
      <c r="AH76">
        <v>173.609779</v>
      </c>
      <c r="AI76">
        <v>76.538183000000004</v>
      </c>
      <c r="AJ76">
        <v>0</v>
      </c>
      <c r="AK76">
        <v>65.266897999999998</v>
      </c>
      <c r="AL76">
        <v>75.105754000000005</v>
      </c>
      <c r="AM76">
        <v>4.5893100000000002</v>
      </c>
      <c r="AN76">
        <v>1.086435</v>
      </c>
      <c r="AO76">
        <v>0</v>
      </c>
      <c r="AP76">
        <v>5.561013</v>
      </c>
      <c r="AQ76">
        <v>0</v>
      </c>
      <c r="AR76">
        <v>35.145949999999999</v>
      </c>
      <c r="AS76">
        <v>36.552984000000002</v>
      </c>
      <c r="AT76">
        <v>14.471802</v>
      </c>
      <c r="AU76">
        <v>0</v>
      </c>
      <c r="AV76">
        <v>0</v>
      </c>
      <c r="AW76">
        <v>0</v>
      </c>
      <c r="AX76">
        <v>0</v>
      </c>
      <c r="AY76">
        <v>8.0462260000000008</v>
      </c>
      <c r="AZ76">
        <v>8.9474020000000003</v>
      </c>
      <c r="BA76">
        <v>6.5073990000000004</v>
      </c>
      <c r="BB76">
        <v>5.1689480000000003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2422.9382610000002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370.34119099999998</v>
      </c>
      <c r="L77">
        <v>176.068748</v>
      </c>
      <c r="M77">
        <v>93.533398000000005</v>
      </c>
      <c r="N77">
        <v>119.989386</v>
      </c>
      <c r="O77">
        <v>125.97062200000001</v>
      </c>
      <c r="P77">
        <v>137.50817900000001</v>
      </c>
      <c r="Q77">
        <v>18.318206</v>
      </c>
      <c r="R77">
        <v>37.309193999999998</v>
      </c>
      <c r="S77">
        <v>23.436807999999999</v>
      </c>
      <c r="T77">
        <v>2.9809230000000002</v>
      </c>
      <c r="U77">
        <v>401.556375</v>
      </c>
      <c r="V77">
        <v>20.065760000000001</v>
      </c>
      <c r="W77">
        <v>33.581206999999999</v>
      </c>
      <c r="X77">
        <v>94.317031</v>
      </c>
      <c r="Y77">
        <v>0</v>
      </c>
      <c r="Z77">
        <v>6.290616</v>
      </c>
      <c r="AA77">
        <v>40.660252999999997</v>
      </c>
      <c r="AB77">
        <v>46.787784000000002</v>
      </c>
      <c r="AC77">
        <v>33.601709999999997</v>
      </c>
      <c r="AD77">
        <v>31.42661</v>
      </c>
      <c r="AE77">
        <v>57.086511000000002</v>
      </c>
      <c r="AF77">
        <v>0</v>
      </c>
      <c r="AG77">
        <v>45.985202000000001</v>
      </c>
      <c r="AH77">
        <v>173.609779</v>
      </c>
      <c r="AI77">
        <v>76.538183000000004</v>
      </c>
      <c r="AJ77">
        <v>0</v>
      </c>
      <c r="AK77">
        <v>65.266897999999998</v>
      </c>
      <c r="AL77">
        <v>75.105754000000005</v>
      </c>
      <c r="AM77">
        <v>10.708391000000001</v>
      </c>
      <c r="AN77">
        <v>1.086435</v>
      </c>
      <c r="AO77">
        <v>0</v>
      </c>
      <c r="AP77">
        <v>5.561013</v>
      </c>
      <c r="AQ77">
        <v>0</v>
      </c>
      <c r="AR77">
        <v>35.145949999999999</v>
      </c>
      <c r="AS77">
        <v>36.552984000000002</v>
      </c>
      <c r="AT77">
        <v>14.471802</v>
      </c>
      <c r="AU77">
        <v>0</v>
      </c>
      <c r="AV77">
        <v>0</v>
      </c>
      <c r="AW77">
        <v>0</v>
      </c>
      <c r="AX77">
        <v>0</v>
      </c>
      <c r="AY77">
        <v>8.0462260000000008</v>
      </c>
      <c r="AZ77">
        <v>8.9474020000000003</v>
      </c>
      <c r="BA77">
        <v>6.5073990000000004</v>
      </c>
      <c r="BB77">
        <v>5.1689480000000003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2439.5328780000004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370.34119099999998</v>
      </c>
      <c r="L78">
        <v>212.72734800000001</v>
      </c>
      <c r="M78">
        <v>93.533398000000005</v>
      </c>
      <c r="N78">
        <v>119.989386</v>
      </c>
      <c r="O78">
        <v>125.97062200000001</v>
      </c>
      <c r="P78">
        <v>137.50817900000001</v>
      </c>
      <c r="Q78">
        <v>21.15645</v>
      </c>
      <c r="R78">
        <v>42.681994000000003</v>
      </c>
      <c r="S78">
        <v>26.567741999999999</v>
      </c>
      <c r="T78">
        <v>2.9809230000000002</v>
      </c>
      <c r="U78">
        <v>401.556375</v>
      </c>
      <c r="V78">
        <v>20.065760000000001</v>
      </c>
      <c r="W78">
        <v>33.581206999999999</v>
      </c>
      <c r="X78">
        <v>94.317031</v>
      </c>
      <c r="Y78">
        <v>0</v>
      </c>
      <c r="Z78">
        <v>18.967352999999999</v>
      </c>
      <c r="AA78">
        <v>40.660252999999997</v>
      </c>
      <c r="AB78">
        <v>48.145325</v>
      </c>
      <c r="AC78">
        <v>33.601709999999997</v>
      </c>
      <c r="AD78">
        <v>41.999310999999999</v>
      </c>
      <c r="AE78">
        <v>57.086511000000002</v>
      </c>
      <c r="AF78">
        <v>0</v>
      </c>
      <c r="AG78">
        <v>45.985202000000001</v>
      </c>
      <c r="AH78">
        <v>175.598499</v>
      </c>
      <c r="AI78">
        <v>76.538183000000004</v>
      </c>
      <c r="AJ78">
        <v>0</v>
      </c>
      <c r="AK78">
        <v>65.266897999999998</v>
      </c>
      <c r="AL78">
        <v>75.105754000000005</v>
      </c>
      <c r="AM78">
        <v>18.173669</v>
      </c>
      <c r="AN78">
        <v>1.086435</v>
      </c>
      <c r="AO78">
        <v>0</v>
      </c>
      <c r="AP78">
        <v>7.4146840000000003</v>
      </c>
      <c r="AQ78">
        <v>0</v>
      </c>
      <c r="AR78">
        <v>35.145949999999999</v>
      </c>
      <c r="AS78">
        <v>38.076025000000001</v>
      </c>
      <c r="AT78">
        <v>14.471802</v>
      </c>
      <c r="AU78">
        <v>0</v>
      </c>
      <c r="AV78">
        <v>0</v>
      </c>
      <c r="AW78">
        <v>0</v>
      </c>
      <c r="AX78">
        <v>0</v>
      </c>
      <c r="AY78">
        <v>8.1925209999999993</v>
      </c>
      <c r="AZ78">
        <v>8.9474020000000003</v>
      </c>
      <c r="BA78">
        <v>6.6782550000000001</v>
      </c>
      <c r="BB78">
        <v>5.1689480000000003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2525.2882959999997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428.86006600000002</v>
      </c>
      <c r="L79">
        <v>304.945153</v>
      </c>
      <c r="M79">
        <v>93.533398000000005</v>
      </c>
      <c r="N79">
        <v>119.989386</v>
      </c>
      <c r="O79">
        <v>125.97062200000001</v>
      </c>
      <c r="P79">
        <v>137.50817900000001</v>
      </c>
      <c r="Q79">
        <v>21.15645</v>
      </c>
      <c r="R79">
        <v>42.681994000000003</v>
      </c>
      <c r="S79">
        <v>26.567741999999999</v>
      </c>
      <c r="T79">
        <v>2.9809230000000002</v>
      </c>
      <c r="U79">
        <v>401.556375</v>
      </c>
      <c r="V79">
        <v>20.065760000000001</v>
      </c>
      <c r="W79">
        <v>33.581206999999999</v>
      </c>
      <c r="X79">
        <v>94.317031</v>
      </c>
      <c r="Y79">
        <v>0</v>
      </c>
      <c r="Z79">
        <v>18.967352999999999</v>
      </c>
      <c r="AA79">
        <v>40.660252999999997</v>
      </c>
      <c r="AB79">
        <v>48.145325</v>
      </c>
      <c r="AC79">
        <v>33.601709999999997</v>
      </c>
      <c r="AD79">
        <v>41.999310999999999</v>
      </c>
      <c r="AE79">
        <v>57.086511000000002</v>
      </c>
      <c r="AF79">
        <v>0</v>
      </c>
      <c r="AG79">
        <v>45.985202000000001</v>
      </c>
      <c r="AH79">
        <v>175.598499</v>
      </c>
      <c r="AI79">
        <v>76.538183000000004</v>
      </c>
      <c r="AJ79">
        <v>0</v>
      </c>
      <c r="AK79">
        <v>65.266897999999998</v>
      </c>
      <c r="AL79">
        <v>75.105754000000005</v>
      </c>
      <c r="AM79">
        <v>18.173669</v>
      </c>
      <c r="AN79">
        <v>1.086435</v>
      </c>
      <c r="AO79">
        <v>0</v>
      </c>
      <c r="AP79">
        <v>11.739917</v>
      </c>
      <c r="AQ79">
        <v>0</v>
      </c>
      <c r="AR79">
        <v>35.145949999999999</v>
      </c>
      <c r="AS79">
        <v>38.076025000000001</v>
      </c>
      <c r="AT79">
        <v>14.471802</v>
      </c>
      <c r="AU79">
        <v>0</v>
      </c>
      <c r="AV79">
        <v>0</v>
      </c>
      <c r="AW79">
        <v>0</v>
      </c>
      <c r="AX79">
        <v>0</v>
      </c>
      <c r="AY79">
        <v>8.1925209999999993</v>
      </c>
      <c r="AZ79">
        <v>8.9474020000000003</v>
      </c>
      <c r="BA79">
        <v>6.6782550000000001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2680.3502089999997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441.77269200000001</v>
      </c>
      <c r="L80">
        <v>396.15540600000003</v>
      </c>
      <c r="M80">
        <v>93.533398000000005</v>
      </c>
      <c r="N80">
        <v>119.989386</v>
      </c>
      <c r="O80">
        <v>125.97062200000001</v>
      </c>
      <c r="P80">
        <v>137.50817900000001</v>
      </c>
      <c r="Q80">
        <v>21.15645</v>
      </c>
      <c r="R80">
        <v>42.681994000000003</v>
      </c>
      <c r="S80">
        <v>26.567741999999999</v>
      </c>
      <c r="T80">
        <v>2.9809230000000002</v>
      </c>
      <c r="U80">
        <v>401.556375</v>
      </c>
      <c r="V80">
        <v>20.065760000000001</v>
      </c>
      <c r="W80">
        <v>33.581206999999999</v>
      </c>
      <c r="X80">
        <v>94.317031</v>
      </c>
      <c r="Y80">
        <v>0</v>
      </c>
      <c r="Z80">
        <v>18.967352999999999</v>
      </c>
      <c r="AA80">
        <v>40.660252999999997</v>
      </c>
      <c r="AB80">
        <v>48.145325</v>
      </c>
      <c r="AC80">
        <v>33.601709999999997</v>
      </c>
      <c r="AD80">
        <v>41.999310999999999</v>
      </c>
      <c r="AE80">
        <v>57.086511000000002</v>
      </c>
      <c r="AF80">
        <v>0</v>
      </c>
      <c r="AG80">
        <v>45.985202000000001</v>
      </c>
      <c r="AH80">
        <v>175.598499</v>
      </c>
      <c r="AI80">
        <v>76.538183000000004</v>
      </c>
      <c r="AJ80">
        <v>0</v>
      </c>
      <c r="AK80">
        <v>65.266897999999998</v>
      </c>
      <c r="AL80">
        <v>75.105754000000005</v>
      </c>
      <c r="AM80">
        <v>18.173669</v>
      </c>
      <c r="AN80">
        <v>1.086435</v>
      </c>
      <c r="AO80">
        <v>0</v>
      </c>
      <c r="AP80">
        <v>5.561013</v>
      </c>
      <c r="AQ80">
        <v>0</v>
      </c>
      <c r="AR80">
        <v>35.145949999999999</v>
      </c>
      <c r="AS80">
        <v>38.076025000000001</v>
      </c>
      <c r="AT80">
        <v>14.471802</v>
      </c>
      <c r="AU80">
        <v>0</v>
      </c>
      <c r="AV80">
        <v>0</v>
      </c>
      <c r="AW80">
        <v>0</v>
      </c>
      <c r="AX80">
        <v>0</v>
      </c>
      <c r="AY80">
        <v>8.1925209999999993</v>
      </c>
      <c r="AZ80">
        <v>8.9474020000000003</v>
      </c>
      <c r="BA80">
        <v>6.6782550000000001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2778.2941839999999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441.77269200000001</v>
      </c>
      <c r="L81">
        <v>396.15540600000003</v>
      </c>
      <c r="M81">
        <v>93.533398000000005</v>
      </c>
      <c r="N81">
        <v>119.989386</v>
      </c>
      <c r="O81">
        <v>125.97062200000001</v>
      </c>
      <c r="P81">
        <v>137.50817900000001</v>
      </c>
      <c r="Q81">
        <v>21.15645</v>
      </c>
      <c r="R81">
        <v>42.681994000000003</v>
      </c>
      <c r="S81">
        <v>26.567741999999999</v>
      </c>
      <c r="T81">
        <v>2.9809230000000002</v>
      </c>
      <c r="U81">
        <v>401.556375</v>
      </c>
      <c r="V81">
        <v>20.065760000000001</v>
      </c>
      <c r="W81">
        <v>33.581206999999999</v>
      </c>
      <c r="X81">
        <v>94.317031</v>
      </c>
      <c r="Y81">
        <v>0</v>
      </c>
      <c r="Z81">
        <v>18.967352999999999</v>
      </c>
      <c r="AA81">
        <v>40.660252999999997</v>
      </c>
      <c r="AB81">
        <v>48.145325</v>
      </c>
      <c r="AC81">
        <v>33.601709999999997</v>
      </c>
      <c r="AD81">
        <v>41.999310999999999</v>
      </c>
      <c r="AE81">
        <v>57.086511000000002</v>
      </c>
      <c r="AF81">
        <v>0</v>
      </c>
      <c r="AG81">
        <v>45.985202000000001</v>
      </c>
      <c r="AH81">
        <v>175.598499</v>
      </c>
      <c r="AI81">
        <v>76.538183000000004</v>
      </c>
      <c r="AJ81">
        <v>0</v>
      </c>
      <c r="AK81">
        <v>65.266897999999998</v>
      </c>
      <c r="AL81">
        <v>75.105754000000005</v>
      </c>
      <c r="AM81">
        <v>18.173669</v>
      </c>
      <c r="AN81">
        <v>1.086435</v>
      </c>
      <c r="AO81">
        <v>0</v>
      </c>
      <c r="AP81">
        <v>5.561013</v>
      </c>
      <c r="AQ81">
        <v>0</v>
      </c>
      <c r="AR81">
        <v>35.145949999999999</v>
      </c>
      <c r="AS81">
        <v>38.076025000000001</v>
      </c>
      <c r="AT81">
        <v>14.471802</v>
      </c>
      <c r="AU81">
        <v>0</v>
      </c>
      <c r="AV81">
        <v>0</v>
      </c>
      <c r="AW81">
        <v>0</v>
      </c>
      <c r="AX81">
        <v>0</v>
      </c>
      <c r="AY81">
        <v>8.1925209999999993</v>
      </c>
      <c r="AZ81">
        <v>8.9474020000000003</v>
      </c>
      <c r="BA81">
        <v>6.6782550000000001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2778.2941839999999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498.86555700000002</v>
      </c>
      <c r="L82">
        <v>396.15540600000003</v>
      </c>
      <c r="M82">
        <v>93.533398000000005</v>
      </c>
      <c r="N82">
        <v>119.989386</v>
      </c>
      <c r="O82">
        <v>125.97062200000001</v>
      </c>
      <c r="P82">
        <v>137.50817900000001</v>
      </c>
      <c r="Q82">
        <v>21.15645</v>
      </c>
      <c r="R82">
        <v>42.681994000000003</v>
      </c>
      <c r="S82">
        <v>26.567741999999999</v>
      </c>
      <c r="T82">
        <v>2.9809230000000002</v>
      </c>
      <c r="U82">
        <v>401.556375</v>
      </c>
      <c r="V82">
        <v>20.065760000000001</v>
      </c>
      <c r="W82">
        <v>42.745857000000001</v>
      </c>
      <c r="X82">
        <v>94.317031</v>
      </c>
      <c r="Y82">
        <v>0</v>
      </c>
      <c r="Z82">
        <v>18.967352999999999</v>
      </c>
      <c r="AA82">
        <v>40.660252999999997</v>
      </c>
      <c r="AB82">
        <v>48.145325</v>
      </c>
      <c r="AC82">
        <v>33.601709999999997</v>
      </c>
      <c r="AD82">
        <v>41.999310999999999</v>
      </c>
      <c r="AE82">
        <v>57.086511000000002</v>
      </c>
      <c r="AF82">
        <v>0</v>
      </c>
      <c r="AG82">
        <v>45.985202000000001</v>
      </c>
      <c r="AH82">
        <v>175.598499</v>
      </c>
      <c r="AI82">
        <v>8.8313290000000002</v>
      </c>
      <c r="AJ82">
        <v>0</v>
      </c>
      <c r="AK82">
        <v>65.266897999999998</v>
      </c>
      <c r="AL82">
        <v>75.105754000000005</v>
      </c>
      <c r="AM82">
        <v>18.173669</v>
      </c>
      <c r="AN82">
        <v>1.086435</v>
      </c>
      <c r="AO82">
        <v>0</v>
      </c>
      <c r="AP82">
        <v>11.739917</v>
      </c>
      <c r="AQ82">
        <v>0</v>
      </c>
      <c r="AR82">
        <v>35.145949999999999</v>
      </c>
      <c r="AS82">
        <v>38.076025000000001</v>
      </c>
      <c r="AT82">
        <v>14.471802</v>
      </c>
      <c r="AU82">
        <v>0</v>
      </c>
      <c r="AV82">
        <v>0</v>
      </c>
      <c r="AW82">
        <v>0</v>
      </c>
      <c r="AX82">
        <v>0</v>
      </c>
      <c r="AY82">
        <v>8.1925209999999993</v>
      </c>
      <c r="AZ82">
        <v>8.9474020000000003</v>
      </c>
      <c r="BA82">
        <v>6.6782550000000001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2783.0237489999995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441.77269200000001</v>
      </c>
      <c r="L83">
        <v>396.15540600000003</v>
      </c>
      <c r="M83">
        <v>93.533398000000005</v>
      </c>
      <c r="N83">
        <v>119.989386</v>
      </c>
      <c r="O83">
        <v>125.97062200000001</v>
      </c>
      <c r="P83">
        <v>137.50817900000001</v>
      </c>
      <c r="Q83">
        <v>21.15645</v>
      </c>
      <c r="R83">
        <v>42.681994000000003</v>
      </c>
      <c r="S83">
        <v>26.567741999999999</v>
      </c>
      <c r="T83">
        <v>2.9809230000000002</v>
      </c>
      <c r="U83">
        <v>401.556375</v>
      </c>
      <c r="V83">
        <v>20.065760000000001</v>
      </c>
      <c r="W83">
        <v>42.745857000000001</v>
      </c>
      <c r="X83">
        <v>94.317031</v>
      </c>
      <c r="Y83">
        <v>0</v>
      </c>
      <c r="Z83">
        <v>18.967352999999999</v>
      </c>
      <c r="AA83">
        <v>40.660252999999997</v>
      </c>
      <c r="AB83">
        <v>48.145325</v>
      </c>
      <c r="AC83">
        <v>33.601709999999997</v>
      </c>
      <c r="AD83">
        <v>41.999310999999999</v>
      </c>
      <c r="AE83">
        <v>57.086511000000002</v>
      </c>
      <c r="AF83">
        <v>0</v>
      </c>
      <c r="AG83">
        <v>45.985202000000001</v>
      </c>
      <c r="AH83">
        <v>175.598499</v>
      </c>
      <c r="AI83">
        <v>8.5369519999999994</v>
      </c>
      <c r="AJ83">
        <v>0</v>
      </c>
      <c r="AK83">
        <v>65.266897999999998</v>
      </c>
      <c r="AL83">
        <v>75.105754000000005</v>
      </c>
      <c r="AM83">
        <v>18.173669</v>
      </c>
      <c r="AN83">
        <v>1.086435</v>
      </c>
      <c r="AO83">
        <v>0</v>
      </c>
      <c r="AP83">
        <v>7.6618399999999998</v>
      </c>
      <c r="AQ83">
        <v>0</v>
      </c>
      <c r="AR83">
        <v>35.145949999999999</v>
      </c>
      <c r="AS83">
        <v>38.076025000000001</v>
      </c>
      <c r="AT83">
        <v>14.471802</v>
      </c>
      <c r="AU83">
        <v>0</v>
      </c>
      <c r="AV83">
        <v>0</v>
      </c>
      <c r="AW83">
        <v>0</v>
      </c>
      <c r="AX83">
        <v>0</v>
      </c>
      <c r="AY83">
        <v>8.1925209999999993</v>
      </c>
      <c r="AZ83">
        <v>8.9474020000000003</v>
      </c>
      <c r="BA83">
        <v>6.6782550000000001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2721.5584299999996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459.137292</v>
      </c>
      <c r="L84">
        <v>396.15540600000003</v>
      </c>
      <c r="M84">
        <v>93.533398000000005</v>
      </c>
      <c r="N84">
        <v>119.989386</v>
      </c>
      <c r="O84">
        <v>125.97062200000001</v>
      </c>
      <c r="P84">
        <v>137.50817900000001</v>
      </c>
      <c r="Q84">
        <v>21.15645</v>
      </c>
      <c r="R84">
        <v>42.681994000000003</v>
      </c>
      <c r="S84">
        <v>26.567741999999999</v>
      </c>
      <c r="T84">
        <v>2.9809230000000002</v>
      </c>
      <c r="U84">
        <v>401.556375</v>
      </c>
      <c r="V84">
        <v>20.065760000000001</v>
      </c>
      <c r="W84">
        <v>42.745857000000001</v>
      </c>
      <c r="X84">
        <v>94.317031</v>
      </c>
      <c r="Y84">
        <v>0</v>
      </c>
      <c r="Z84">
        <v>18.967352999999999</v>
      </c>
      <c r="AA84">
        <v>40.660252999999997</v>
      </c>
      <c r="AB84">
        <v>48.145325</v>
      </c>
      <c r="AC84">
        <v>33.601709999999997</v>
      </c>
      <c r="AD84">
        <v>41.999310999999999</v>
      </c>
      <c r="AE84">
        <v>57.086511000000002</v>
      </c>
      <c r="AF84">
        <v>0</v>
      </c>
      <c r="AG84">
        <v>45.985202000000001</v>
      </c>
      <c r="AH84">
        <v>175.598499</v>
      </c>
      <c r="AI84">
        <v>8.5369519999999994</v>
      </c>
      <c r="AJ84">
        <v>0</v>
      </c>
      <c r="AK84">
        <v>65.266897999999998</v>
      </c>
      <c r="AL84">
        <v>75.105754000000005</v>
      </c>
      <c r="AM84">
        <v>18.173669</v>
      </c>
      <c r="AN84">
        <v>1.086435</v>
      </c>
      <c r="AO84">
        <v>0</v>
      </c>
      <c r="AP84">
        <v>7.6618399999999998</v>
      </c>
      <c r="AQ84">
        <v>0</v>
      </c>
      <c r="AR84">
        <v>35.145949999999999</v>
      </c>
      <c r="AS84">
        <v>38.076025000000001</v>
      </c>
      <c r="AT84">
        <v>14.471802</v>
      </c>
      <c r="AU84">
        <v>0</v>
      </c>
      <c r="AV84">
        <v>0</v>
      </c>
      <c r="AW84">
        <v>0</v>
      </c>
      <c r="AX84">
        <v>0</v>
      </c>
      <c r="AY84">
        <v>8.1925209999999993</v>
      </c>
      <c r="AZ84">
        <v>8.9474020000000003</v>
      </c>
      <c r="BA84">
        <v>6.6782550000000001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2738.9230299999995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526.666292</v>
      </c>
      <c r="L85">
        <v>396.15540600000003</v>
      </c>
      <c r="M85">
        <v>93.533398000000005</v>
      </c>
      <c r="N85">
        <v>119.989386</v>
      </c>
      <c r="O85">
        <v>125.97062200000001</v>
      </c>
      <c r="P85">
        <v>137.50817900000001</v>
      </c>
      <c r="Q85">
        <v>21.15645</v>
      </c>
      <c r="R85">
        <v>42.681994000000003</v>
      </c>
      <c r="S85">
        <v>26.567741999999999</v>
      </c>
      <c r="T85">
        <v>2.9809230000000002</v>
      </c>
      <c r="U85">
        <v>401.556375</v>
      </c>
      <c r="V85">
        <v>20.065760000000001</v>
      </c>
      <c r="W85">
        <v>42.745857000000001</v>
      </c>
      <c r="X85">
        <v>94.317031</v>
      </c>
      <c r="Y85">
        <v>0</v>
      </c>
      <c r="Z85">
        <v>18.967352999999999</v>
      </c>
      <c r="AA85">
        <v>40.660252999999997</v>
      </c>
      <c r="AB85">
        <v>48.145325</v>
      </c>
      <c r="AC85">
        <v>33.601709999999997</v>
      </c>
      <c r="AD85">
        <v>41.999310999999999</v>
      </c>
      <c r="AE85">
        <v>57.086511000000002</v>
      </c>
      <c r="AF85">
        <v>0</v>
      </c>
      <c r="AG85">
        <v>45.985202000000001</v>
      </c>
      <c r="AH85">
        <v>175.598499</v>
      </c>
      <c r="AI85">
        <v>8.5369519999999994</v>
      </c>
      <c r="AJ85">
        <v>0</v>
      </c>
      <c r="AK85">
        <v>65.266897999999998</v>
      </c>
      <c r="AL85">
        <v>75.105754000000005</v>
      </c>
      <c r="AM85">
        <v>18.173669</v>
      </c>
      <c r="AN85">
        <v>1.086435</v>
      </c>
      <c r="AO85">
        <v>0</v>
      </c>
      <c r="AP85">
        <v>7.6618399999999998</v>
      </c>
      <c r="AQ85">
        <v>0</v>
      </c>
      <c r="AR85">
        <v>35.145949999999999</v>
      </c>
      <c r="AS85">
        <v>38.076025000000001</v>
      </c>
      <c r="AT85">
        <v>14.471802</v>
      </c>
      <c r="AU85">
        <v>0</v>
      </c>
      <c r="AV85">
        <v>0</v>
      </c>
      <c r="AW85">
        <v>0</v>
      </c>
      <c r="AX85">
        <v>0</v>
      </c>
      <c r="AY85">
        <v>8.1925209999999993</v>
      </c>
      <c r="AZ85">
        <v>8.9474020000000003</v>
      </c>
      <c r="BA85">
        <v>6.6782550000000001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2806.4520299999995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603.84229200000004</v>
      </c>
      <c r="L86">
        <v>396.15540600000003</v>
      </c>
      <c r="M86">
        <v>93.533398000000005</v>
      </c>
      <c r="N86">
        <v>119.989386</v>
      </c>
      <c r="O86">
        <v>125.97062200000001</v>
      </c>
      <c r="P86">
        <v>137.50817900000001</v>
      </c>
      <c r="Q86">
        <v>21.15645</v>
      </c>
      <c r="R86">
        <v>42.681994000000003</v>
      </c>
      <c r="S86">
        <v>26.567741999999999</v>
      </c>
      <c r="T86">
        <v>2.9809230000000002</v>
      </c>
      <c r="U86">
        <v>401.556375</v>
      </c>
      <c r="V86">
        <v>20.065760000000001</v>
      </c>
      <c r="W86">
        <v>42.745857000000001</v>
      </c>
      <c r="X86">
        <v>94.317031</v>
      </c>
      <c r="Y86">
        <v>0</v>
      </c>
      <c r="Z86">
        <v>3.1835100000000001</v>
      </c>
      <c r="AA86">
        <v>40.660252999999997</v>
      </c>
      <c r="AB86">
        <v>46.787784000000002</v>
      </c>
      <c r="AC86">
        <v>33.601709999999997</v>
      </c>
      <c r="AD86">
        <v>41.999310999999999</v>
      </c>
      <c r="AE86">
        <v>57.086511000000002</v>
      </c>
      <c r="AF86">
        <v>0</v>
      </c>
      <c r="AG86">
        <v>45.985202000000001</v>
      </c>
      <c r="AH86">
        <v>173.609779</v>
      </c>
      <c r="AI86">
        <v>8.5369519999999994</v>
      </c>
      <c r="AJ86">
        <v>0</v>
      </c>
      <c r="AK86">
        <v>65.266897999999998</v>
      </c>
      <c r="AL86">
        <v>75.105754000000005</v>
      </c>
      <c r="AM86">
        <v>8.8726669999999999</v>
      </c>
      <c r="AN86">
        <v>1.086435</v>
      </c>
      <c r="AO86">
        <v>0</v>
      </c>
      <c r="AP86">
        <v>5.561013</v>
      </c>
      <c r="AQ86">
        <v>0</v>
      </c>
      <c r="AR86">
        <v>35.145949999999999</v>
      </c>
      <c r="AS86">
        <v>36.552984000000002</v>
      </c>
      <c r="AT86">
        <v>14.471802</v>
      </c>
      <c r="AU86">
        <v>0</v>
      </c>
      <c r="AV86">
        <v>0</v>
      </c>
      <c r="AW86">
        <v>0</v>
      </c>
      <c r="AX86">
        <v>0</v>
      </c>
      <c r="AY86">
        <v>8.0462260000000008</v>
      </c>
      <c r="AZ86">
        <v>8.9474020000000003</v>
      </c>
      <c r="BA86">
        <v>6.5073990000000004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2851.2559049999995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663.48361599999998</v>
      </c>
      <c r="L87">
        <v>407.52786800000001</v>
      </c>
      <c r="M87">
        <v>93.533398000000005</v>
      </c>
      <c r="N87">
        <v>119.989386</v>
      </c>
      <c r="O87">
        <v>125.97062200000001</v>
      </c>
      <c r="P87">
        <v>137.50817900000001</v>
      </c>
      <c r="Q87">
        <v>21.15645</v>
      </c>
      <c r="R87">
        <v>42.681994000000003</v>
      </c>
      <c r="S87">
        <v>26.567741999999999</v>
      </c>
      <c r="T87">
        <v>2.9809230000000002</v>
      </c>
      <c r="U87">
        <v>401.556375</v>
      </c>
      <c r="V87">
        <v>20.065760000000001</v>
      </c>
      <c r="W87">
        <v>42.745857000000001</v>
      </c>
      <c r="X87">
        <v>94.317031</v>
      </c>
      <c r="Y87">
        <v>0</v>
      </c>
      <c r="Z87">
        <v>3.1835100000000001</v>
      </c>
      <c r="AA87">
        <v>40.660252999999997</v>
      </c>
      <c r="AB87">
        <v>46.787784000000002</v>
      </c>
      <c r="AC87">
        <v>33.601709999999997</v>
      </c>
      <c r="AD87">
        <v>41.999310999999999</v>
      </c>
      <c r="AE87">
        <v>57.086511000000002</v>
      </c>
      <c r="AF87">
        <v>0</v>
      </c>
      <c r="AG87">
        <v>45.985202000000001</v>
      </c>
      <c r="AH87">
        <v>173.609779</v>
      </c>
      <c r="AI87">
        <v>22.078322</v>
      </c>
      <c r="AJ87">
        <v>0</v>
      </c>
      <c r="AK87">
        <v>65.266897999999998</v>
      </c>
      <c r="AL87">
        <v>75.105754000000005</v>
      </c>
      <c r="AM87">
        <v>8.8726669999999999</v>
      </c>
      <c r="AN87">
        <v>1.086435</v>
      </c>
      <c r="AO87">
        <v>0</v>
      </c>
      <c r="AP87">
        <v>5.561013</v>
      </c>
      <c r="AQ87">
        <v>0</v>
      </c>
      <c r="AR87">
        <v>35.145949999999999</v>
      </c>
      <c r="AS87">
        <v>36.552984000000002</v>
      </c>
      <c r="AT87">
        <v>14.471802</v>
      </c>
      <c r="AU87">
        <v>0</v>
      </c>
      <c r="AV87">
        <v>0</v>
      </c>
      <c r="AW87">
        <v>0</v>
      </c>
      <c r="AX87">
        <v>0</v>
      </c>
      <c r="AY87">
        <v>8.0462260000000008</v>
      </c>
      <c r="AZ87">
        <v>8.9474020000000003</v>
      </c>
      <c r="BA87">
        <v>6.5073990000000004</v>
      </c>
      <c r="BB87">
        <v>4.8767560000000003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2935.5188689999995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663.48361599999998</v>
      </c>
      <c r="L88">
        <v>407.52786800000001</v>
      </c>
      <c r="M88">
        <v>93.533398000000005</v>
      </c>
      <c r="N88">
        <v>119.989386</v>
      </c>
      <c r="O88">
        <v>125.97062200000001</v>
      </c>
      <c r="P88">
        <v>137.50817900000001</v>
      </c>
      <c r="Q88">
        <v>21.15645</v>
      </c>
      <c r="R88">
        <v>42.681994000000003</v>
      </c>
      <c r="S88">
        <v>26.567741999999999</v>
      </c>
      <c r="T88">
        <v>2.9809230000000002</v>
      </c>
      <c r="U88">
        <v>401.556375</v>
      </c>
      <c r="V88">
        <v>20.065760000000001</v>
      </c>
      <c r="W88">
        <v>42.745857000000001</v>
      </c>
      <c r="X88">
        <v>94.317031</v>
      </c>
      <c r="Y88">
        <v>0</v>
      </c>
      <c r="Z88">
        <v>3.1835100000000001</v>
      </c>
      <c r="AA88">
        <v>40.660252999999997</v>
      </c>
      <c r="AB88">
        <v>46.787784000000002</v>
      </c>
      <c r="AC88">
        <v>33.601709999999997</v>
      </c>
      <c r="AD88">
        <v>41.999310999999999</v>
      </c>
      <c r="AE88">
        <v>57.086511000000002</v>
      </c>
      <c r="AF88">
        <v>0</v>
      </c>
      <c r="AG88">
        <v>45.985202000000001</v>
      </c>
      <c r="AH88">
        <v>173.609779</v>
      </c>
      <c r="AI88">
        <v>22.078322</v>
      </c>
      <c r="AJ88">
        <v>0</v>
      </c>
      <c r="AK88">
        <v>65.266897999999998</v>
      </c>
      <c r="AL88">
        <v>75.105754000000005</v>
      </c>
      <c r="AM88">
        <v>8.8726669999999999</v>
      </c>
      <c r="AN88">
        <v>1.086435</v>
      </c>
      <c r="AO88">
        <v>0</v>
      </c>
      <c r="AP88">
        <v>5.561013</v>
      </c>
      <c r="AQ88">
        <v>0</v>
      </c>
      <c r="AR88">
        <v>35.145949999999999</v>
      </c>
      <c r="AS88">
        <v>36.552984000000002</v>
      </c>
      <c r="AT88">
        <v>14.471802</v>
      </c>
      <c r="AU88">
        <v>0</v>
      </c>
      <c r="AV88">
        <v>0</v>
      </c>
      <c r="AW88">
        <v>0</v>
      </c>
      <c r="AX88">
        <v>0</v>
      </c>
      <c r="AY88">
        <v>8.0462260000000008</v>
      </c>
      <c r="AZ88">
        <v>8.9474020000000003</v>
      </c>
      <c r="BA88">
        <v>6.5073990000000004</v>
      </c>
      <c r="BB88">
        <v>4.8767560000000003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2935.5188689999995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663.48361599999998</v>
      </c>
      <c r="L89">
        <v>407.52786800000001</v>
      </c>
      <c r="M89">
        <v>93.533398000000005</v>
      </c>
      <c r="N89">
        <v>119.989386</v>
      </c>
      <c r="O89">
        <v>125.97062200000001</v>
      </c>
      <c r="P89">
        <v>137.50817900000001</v>
      </c>
      <c r="Q89">
        <v>21.15645</v>
      </c>
      <c r="R89">
        <v>42.681994000000003</v>
      </c>
      <c r="S89">
        <v>26.567741999999999</v>
      </c>
      <c r="T89">
        <v>2.9809230000000002</v>
      </c>
      <c r="U89">
        <v>401.556375</v>
      </c>
      <c r="V89">
        <v>20.065760000000001</v>
      </c>
      <c r="W89">
        <v>42.745857000000001</v>
      </c>
      <c r="X89">
        <v>94.317031</v>
      </c>
      <c r="Y89">
        <v>0</v>
      </c>
      <c r="Z89">
        <v>3.1835100000000001</v>
      </c>
      <c r="AA89">
        <v>40.660252999999997</v>
      </c>
      <c r="AB89">
        <v>46.787784000000002</v>
      </c>
      <c r="AC89">
        <v>33.601709999999997</v>
      </c>
      <c r="AD89">
        <v>41.999310999999999</v>
      </c>
      <c r="AE89">
        <v>57.086511000000002</v>
      </c>
      <c r="AF89">
        <v>0</v>
      </c>
      <c r="AG89">
        <v>45.985202000000001</v>
      </c>
      <c r="AH89">
        <v>173.609779</v>
      </c>
      <c r="AI89">
        <v>22.078322</v>
      </c>
      <c r="AJ89">
        <v>0</v>
      </c>
      <c r="AK89">
        <v>65.266897999999998</v>
      </c>
      <c r="AL89">
        <v>75.105754000000005</v>
      </c>
      <c r="AM89">
        <v>8.8726669999999999</v>
      </c>
      <c r="AN89">
        <v>1.086435</v>
      </c>
      <c r="AO89">
        <v>0</v>
      </c>
      <c r="AP89">
        <v>5.561013</v>
      </c>
      <c r="AQ89">
        <v>0</v>
      </c>
      <c r="AR89">
        <v>35.145949999999999</v>
      </c>
      <c r="AS89">
        <v>36.552984000000002</v>
      </c>
      <c r="AT89">
        <v>14.471802</v>
      </c>
      <c r="AU89">
        <v>0</v>
      </c>
      <c r="AV89">
        <v>0</v>
      </c>
      <c r="AW89">
        <v>0</v>
      </c>
      <c r="AX89">
        <v>0</v>
      </c>
      <c r="AY89">
        <v>8.0462260000000008</v>
      </c>
      <c r="AZ89">
        <v>8.9474020000000003</v>
      </c>
      <c r="BA89">
        <v>6.5073990000000004</v>
      </c>
      <c r="BB89">
        <v>4.8767560000000003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2935.5188689999995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663.48361599999998</v>
      </c>
      <c r="L90">
        <v>407.52786800000001</v>
      </c>
      <c r="M90">
        <v>93.533398000000005</v>
      </c>
      <c r="N90">
        <v>119.989386</v>
      </c>
      <c r="O90">
        <v>125.97062200000001</v>
      </c>
      <c r="P90">
        <v>137.50817900000001</v>
      </c>
      <c r="Q90">
        <v>21.15645</v>
      </c>
      <c r="R90">
        <v>42.681994000000003</v>
      </c>
      <c r="S90">
        <v>26.567741999999999</v>
      </c>
      <c r="T90">
        <v>2.9809230000000002</v>
      </c>
      <c r="U90">
        <v>401.556375</v>
      </c>
      <c r="V90">
        <v>20.065760000000001</v>
      </c>
      <c r="W90">
        <v>42.745857000000001</v>
      </c>
      <c r="X90">
        <v>94.317031</v>
      </c>
      <c r="Y90">
        <v>0</v>
      </c>
      <c r="Z90">
        <v>18.967352999999999</v>
      </c>
      <c r="AA90">
        <v>40.660252999999997</v>
      </c>
      <c r="AB90">
        <v>48.145325</v>
      </c>
      <c r="AC90">
        <v>33.601709999999997</v>
      </c>
      <c r="AD90">
        <v>41.999310999999999</v>
      </c>
      <c r="AE90">
        <v>57.086511000000002</v>
      </c>
      <c r="AF90">
        <v>0</v>
      </c>
      <c r="AG90">
        <v>45.985202000000001</v>
      </c>
      <c r="AH90">
        <v>175.598499</v>
      </c>
      <c r="AI90">
        <v>22.078322</v>
      </c>
      <c r="AJ90">
        <v>0</v>
      </c>
      <c r="AK90">
        <v>65.266897999999998</v>
      </c>
      <c r="AL90">
        <v>75.105754000000005</v>
      </c>
      <c r="AM90">
        <v>18.173669</v>
      </c>
      <c r="AN90">
        <v>1.086435</v>
      </c>
      <c r="AO90">
        <v>0</v>
      </c>
      <c r="AP90">
        <v>8.6504650000000005</v>
      </c>
      <c r="AQ90">
        <v>0</v>
      </c>
      <c r="AR90">
        <v>35.145949999999999</v>
      </c>
      <c r="AS90">
        <v>38.076025000000001</v>
      </c>
      <c r="AT90">
        <v>14.471802</v>
      </c>
      <c r="AU90">
        <v>0</v>
      </c>
      <c r="AV90">
        <v>0</v>
      </c>
      <c r="AW90">
        <v>0</v>
      </c>
      <c r="AX90">
        <v>0</v>
      </c>
      <c r="AY90">
        <v>8.1925209999999993</v>
      </c>
      <c r="AZ90">
        <v>8.9474020000000003</v>
      </c>
      <c r="BA90">
        <v>6.6782550000000001</v>
      </c>
      <c r="BB90">
        <v>4.8767560000000003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2968.8796189999994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663.48361599999998</v>
      </c>
      <c r="L91">
        <v>407.52786800000001</v>
      </c>
      <c r="M91">
        <v>93.533398000000005</v>
      </c>
      <c r="N91">
        <v>119.989386</v>
      </c>
      <c r="O91">
        <v>125.97062200000001</v>
      </c>
      <c r="P91">
        <v>137.50817900000001</v>
      </c>
      <c r="Q91">
        <v>21.15645</v>
      </c>
      <c r="R91">
        <v>42.681994000000003</v>
      </c>
      <c r="S91">
        <v>26.567741999999999</v>
      </c>
      <c r="T91">
        <v>2.9809230000000002</v>
      </c>
      <c r="U91">
        <v>401.556375</v>
      </c>
      <c r="V91">
        <v>20.065760000000001</v>
      </c>
      <c r="W91">
        <v>42.745857000000001</v>
      </c>
      <c r="X91">
        <v>94.317031</v>
      </c>
      <c r="Y91">
        <v>0</v>
      </c>
      <c r="Z91">
        <v>18.967352999999999</v>
      </c>
      <c r="AA91">
        <v>40.660252999999997</v>
      </c>
      <c r="AB91">
        <v>48.145325</v>
      </c>
      <c r="AC91">
        <v>33.601709999999997</v>
      </c>
      <c r="AD91">
        <v>41.999310999999999</v>
      </c>
      <c r="AE91">
        <v>57.086511000000002</v>
      </c>
      <c r="AF91">
        <v>0</v>
      </c>
      <c r="AG91">
        <v>45.985202000000001</v>
      </c>
      <c r="AH91">
        <v>175.598499</v>
      </c>
      <c r="AI91">
        <v>22.078322</v>
      </c>
      <c r="AJ91">
        <v>0</v>
      </c>
      <c r="AK91">
        <v>65.266897999999998</v>
      </c>
      <c r="AL91">
        <v>75.105754000000005</v>
      </c>
      <c r="AM91">
        <v>18.173669</v>
      </c>
      <c r="AN91">
        <v>1.086435</v>
      </c>
      <c r="AO91">
        <v>2.9780289999999998</v>
      </c>
      <c r="AP91">
        <v>8.6504650000000005</v>
      </c>
      <c r="AQ91">
        <v>0</v>
      </c>
      <c r="AR91">
        <v>35.145949999999999</v>
      </c>
      <c r="AS91">
        <v>38.076025000000001</v>
      </c>
      <c r="AT91">
        <v>14.471802</v>
      </c>
      <c r="AU91">
        <v>0</v>
      </c>
      <c r="AV91">
        <v>0</v>
      </c>
      <c r="AW91">
        <v>0</v>
      </c>
      <c r="AX91">
        <v>0</v>
      </c>
      <c r="AY91">
        <v>8.1925209999999993</v>
      </c>
      <c r="AZ91">
        <v>8.9474020000000003</v>
      </c>
      <c r="BA91">
        <v>6.6782550000000001</v>
      </c>
      <c r="BB91">
        <v>4.8767560000000003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2971.8576479999992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663.48361599999998</v>
      </c>
      <c r="L92">
        <v>407.52786800000001</v>
      </c>
      <c r="M92">
        <v>93.533398000000005</v>
      </c>
      <c r="N92">
        <v>119.989386</v>
      </c>
      <c r="O92">
        <v>125.97062200000001</v>
      </c>
      <c r="P92">
        <v>137.50817900000001</v>
      </c>
      <c r="Q92">
        <v>21.15645</v>
      </c>
      <c r="R92">
        <v>42.681994000000003</v>
      </c>
      <c r="S92">
        <v>26.567741999999999</v>
      </c>
      <c r="T92">
        <v>2.9809230000000002</v>
      </c>
      <c r="U92">
        <v>401.556375</v>
      </c>
      <c r="V92">
        <v>20.065760000000001</v>
      </c>
      <c r="W92">
        <v>42.745857000000001</v>
      </c>
      <c r="X92">
        <v>94.317031</v>
      </c>
      <c r="Y92">
        <v>0</v>
      </c>
      <c r="Z92">
        <v>18.967352999999999</v>
      </c>
      <c r="AA92">
        <v>40.660252999999997</v>
      </c>
      <c r="AB92">
        <v>48.145325</v>
      </c>
      <c r="AC92">
        <v>33.601709999999997</v>
      </c>
      <c r="AD92">
        <v>41.999310999999999</v>
      </c>
      <c r="AE92">
        <v>57.086511000000002</v>
      </c>
      <c r="AF92">
        <v>0</v>
      </c>
      <c r="AG92">
        <v>45.985202000000001</v>
      </c>
      <c r="AH92">
        <v>175.598499</v>
      </c>
      <c r="AI92">
        <v>22.078322</v>
      </c>
      <c r="AJ92">
        <v>0</v>
      </c>
      <c r="AK92">
        <v>65.266897999999998</v>
      </c>
      <c r="AL92">
        <v>75.105754000000005</v>
      </c>
      <c r="AM92">
        <v>18.173669</v>
      </c>
      <c r="AN92">
        <v>1.086435</v>
      </c>
      <c r="AO92">
        <v>2.9780289999999998</v>
      </c>
      <c r="AP92">
        <v>8.6504650000000005</v>
      </c>
      <c r="AQ92">
        <v>0</v>
      </c>
      <c r="AR92">
        <v>35.145949999999999</v>
      </c>
      <c r="AS92">
        <v>38.076025000000001</v>
      </c>
      <c r="AT92">
        <v>14.471802</v>
      </c>
      <c r="AU92">
        <v>0</v>
      </c>
      <c r="AV92">
        <v>0</v>
      </c>
      <c r="AW92">
        <v>0</v>
      </c>
      <c r="AX92">
        <v>0</v>
      </c>
      <c r="AY92">
        <v>8.1925209999999993</v>
      </c>
      <c r="AZ92">
        <v>8.9474020000000003</v>
      </c>
      <c r="BA92">
        <v>6.6782550000000001</v>
      </c>
      <c r="BB92">
        <v>4.8767560000000003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2971.8576479999992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663.48361599999998</v>
      </c>
      <c r="L93">
        <v>407.52786800000001</v>
      </c>
      <c r="M93">
        <v>93.533398000000005</v>
      </c>
      <c r="N93">
        <v>119.989386</v>
      </c>
      <c r="O93">
        <v>125.97062200000001</v>
      </c>
      <c r="P93">
        <v>137.50817900000001</v>
      </c>
      <c r="Q93">
        <v>21.15645</v>
      </c>
      <c r="R93">
        <v>42.681994000000003</v>
      </c>
      <c r="S93">
        <v>26.567741999999999</v>
      </c>
      <c r="T93">
        <v>2.9809230000000002</v>
      </c>
      <c r="U93">
        <v>401.556375</v>
      </c>
      <c r="V93">
        <v>20.065760000000001</v>
      </c>
      <c r="W93">
        <v>42.745857000000001</v>
      </c>
      <c r="X93">
        <v>94.317031</v>
      </c>
      <c r="Y93">
        <v>0</v>
      </c>
      <c r="Z93">
        <v>18.967352999999999</v>
      </c>
      <c r="AA93">
        <v>40.660252999999997</v>
      </c>
      <c r="AB93">
        <v>48.145325</v>
      </c>
      <c r="AC93">
        <v>33.601709999999997</v>
      </c>
      <c r="AD93">
        <v>41.999310999999999</v>
      </c>
      <c r="AE93">
        <v>57.086511000000002</v>
      </c>
      <c r="AF93">
        <v>0</v>
      </c>
      <c r="AG93">
        <v>45.985202000000001</v>
      </c>
      <c r="AH93">
        <v>175.598499</v>
      </c>
      <c r="AI93">
        <v>22.078322</v>
      </c>
      <c r="AJ93">
        <v>0</v>
      </c>
      <c r="AK93">
        <v>65.266897999999998</v>
      </c>
      <c r="AL93">
        <v>75.105754000000005</v>
      </c>
      <c r="AM93">
        <v>18.173669</v>
      </c>
      <c r="AN93">
        <v>1.086435</v>
      </c>
      <c r="AO93">
        <v>8.7071889999999996</v>
      </c>
      <c r="AP93">
        <v>8.6504650000000005</v>
      </c>
      <c r="AQ93">
        <v>0</v>
      </c>
      <c r="AR93">
        <v>35.145949999999999</v>
      </c>
      <c r="AS93">
        <v>38.076025000000001</v>
      </c>
      <c r="AT93">
        <v>14.471802</v>
      </c>
      <c r="AU93">
        <v>0</v>
      </c>
      <c r="AV93">
        <v>0</v>
      </c>
      <c r="AW93">
        <v>0</v>
      </c>
      <c r="AX93">
        <v>0</v>
      </c>
      <c r="AY93">
        <v>8.1925209999999993</v>
      </c>
      <c r="AZ93">
        <v>8.9474020000000003</v>
      </c>
      <c r="BA93">
        <v>6.6782550000000001</v>
      </c>
      <c r="BB93">
        <v>4.8767560000000003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2977.5868079999996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663.48361599999998</v>
      </c>
      <c r="L94">
        <v>407.52786800000001</v>
      </c>
      <c r="M94">
        <v>93.533398000000005</v>
      </c>
      <c r="N94">
        <v>119.989386</v>
      </c>
      <c r="O94">
        <v>125.97062200000001</v>
      </c>
      <c r="P94">
        <v>137.50817900000001</v>
      </c>
      <c r="Q94">
        <v>21.15645</v>
      </c>
      <c r="R94">
        <v>42.681994000000003</v>
      </c>
      <c r="S94">
        <v>26.567741999999999</v>
      </c>
      <c r="T94">
        <v>2.9809230000000002</v>
      </c>
      <c r="U94">
        <v>401.556375</v>
      </c>
      <c r="V94">
        <v>20.065760000000001</v>
      </c>
      <c r="W94">
        <v>42.745857000000001</v>
      </c>
      <c r="X94">
        <v>94.317031</v>
      </c>
      <c r="Y94">
        <v>0</v>
      </c>
      <c r="Z94">
        <v>6.290616</v>
      </c>
      <c r="AA94">
        <v>40.660252999999997</v>
      </c>
      <c r="AB94">
        <v>46.787784000000002</v>
      </c>
      <c r="AC94">
        <v>33.601709999999997</v>
      </c>
      <c r="AD94">
        <v>41.999310999999999</v>
      </c>
      <c r="AE94">
        <v>57.086511000000002</v>
      </c>
      <c r="AF94">
        <v>0</v>
      </c>
      <c r="AG94">
        <v>45.985202000000001</v>
      </c>
      <c r="AH94">
        <v>173.609779</v>
      </c>
      <c r="AI94">
        <v>22.078322</v>
      </c>
      <c r="AJ94">
        <v>0</v>
      </c>
      <c r="AK94">
        <v>65.266897999999998</v>
      </c>
      <c r="AL94">
        <v>75.105754000000005</v>
      </c>
      <c r="AM94">
        <v>10.708391000000001</v>
      </c>
      <c r="AN94">
        <v>1.086435</v>
      </c>
      <c r="AO94">
        <v>8.7071889999999996</v>
      </c>
      <c r="AP94">
        <v>5.8081690000000004</v>
      </c>
      <c r="AQ94">
        <v>0</v>
      </c>
      <c r="AR94">
        <v>35.145949999999999</v>
      </c>
      <c r="AS94">
        <v>36.552984000000002</v>
      </c>
      <c r="AT94">
        <v>14.471802</v>
      </c>
      <c r="AU94">
        <v>0</v>
      </c>
      <c r="AV94">
        <v>0</v>
      </c>
      <c r="AW94">
        <v>0</v>
      </c>
      <c r="AX94">
        <v>0</v>
      </c>
      <c r="AY94">
        <v>8.0462260000000008</v>
      </c>
      <c r="AZ94">
        <v>8.9474020000000003</v>
      </c>
      <c r="BA94">
        <v>6.5073990000000004</v>
      </c>
      <c r="BB94">
        <v>4.8767560000000003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2949.4160440000001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663.48361599999998</v>
      </c>
      <c r="L95">
        <v>407.52786800000001</v>
      </c>
      <c r="M95">
        <v>93.533398000000005</v>
      </c>
      <c r="N95">
        <v>119.989386</v>
      </c>
      <c r="O95">
        <v>125.97062200000001</v>
      </c>
      <c r="P95">
        <v>137.50817900000001</v>
      </c>
      <c r="Q95">
        <v>21.15645</v>
      </c>
      <c r="R95">
        <v>42.681994000000003</v>
      </c>
      <c r="S95">
        <v>26.567741999999999</v>
      </c>
      <c r="T95">
        <v>2.9809230000000002</v>
      </c>
      <c r="U95">
        <v>401.556375</v>
      </c>
      <c r="V95">
        <v>20.065760000000001</v>
      </c>
      <c r="W95">
        <v>42.745857000000001</v>
      </c>
      <c r="X95">
        <v>94.317031</v>
      </c>
      <c r="Y95">
        <v>0</v>
      </c>
      <c r="Z95">
        <v>6.290616</v>
      </c>
      <c r="AA95">
        <v>40.660252999999997</v>
      </c>
      <c r="AB95">
        <v>46.787784000000002</v>
      </c>
      <c r="AC95">
        <v>33.601709999999997</v>
      </c>
      <c r="AD95">
        <v>41.999310999999999</v>
      </c>
      <c r="AE95">
        <v>57.086511000000002</v>
      </c>
      <c r="AF95">
        <v>0</v>
      </c>
      <c r="AG95">
        <v>45.985202000000001</v>
      </c>
      <c r="AH95">
        <v>173.609779</v>
      </c>
      <c r="AI95">
        <v>18.398602</v>
      </c>
      <c r="AJ95">
        <v>0</v>
      </c>
      <c r="AK95">
        <v>65.266897999999998</v>
      </c>
      <c r="AL95">
        <v>75.105754000000005</v>
      </c>
      <c r="AM95">
        <v>4.5893100000000002</v>
      </c>
      <c r="AN95">
        <v>1.086435</v>
      </c>
      <c r="AO95">
        <v>8.7071889999999996</v>
      </c>
      <c r="AP95">
        <v>5.8081690000000004</v>
      </c>
      <c r="AQ95">
        <v>0</v>
      </c>
      <c r="AR95">
        <v>35.145949999999999</v>
      </c>
      <c r="AS95">
        <v>36.552984000000002</v>
      </c>
      <c r="AT95">
        <v>14.471802</v>
      </c>
      <c r="AU95">
        <v>0</v>
      </c>
      <c r="AV95">
        <v>0</v>
      </c>
      <c r="AW95">
        <v>0</v>
      </c>
      <c r="AX95">
        <v>0</v>
      </c>
      <c r="AY95">
        <v>8.0462260000000008</v>
      </c>
      <c r="AZ95">
        <v>8.9474020000000003</v>
      </c>
      <c r="BA95">
        <v>6.5073990000000004</v>
      </c>
      <c r="BB95">
        <v>4.8767560000000003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2939.6172430000001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663.48361599999998</v>
      </c>
      <c r="L96">
        <v>407.52786800000001</v>
      </c>
      <c r="M96">
        <v>93.533398000000005</v>
      </c>
      <c r="N96">
        <v>119.989386</v>
      </c>
      <c r="O96">
        <v>125.97062200000001</v>
      </c>
      <c r="P96">
        <v>137.50817900000001</v>
      </c>
      <c r="Q96">
        <v>21.15645</v>
      </c>
      <c r="R96">
        <v>42.681994000000003</v>
      </c>
      <c r="S96">
        <v>26.567741999999999</v>
      </c>
      <c r="T96">
        <v>2.9809230000000002</v>
      </c>
      <c r="U96">
        <v>401.556375</v>
      </c>
      <c r="V96">
        <v>20.065760000000001</v>
      </c>
      <c r="W96">
        <v>42.745857000000001</v>
      </c>
      <c r="X96">
        <v>94.317031</v>
      </c>
      <c r="Y96">
        <v>0</v>
      </c>
      <c r="Z96">
        <v>6.290616</v>
      </c>
      <c r="AA96">
        <v>40.660252999999997</v>
      </c>
      <c r="AB96">
        <v>46.787784000000002</v>
      </c>
      <c r="AC96">
        <v>33.601709999999997</v>
      </c>
      <c r="AD96">
        <v>41.999310999999999</v>
      </c>
      <c r="AE96">
        <v>57.086511000000002</v>
      </c>
      <c r="AF96">
        <v>0</v>
      </c>
      <c r="AG96">
        <v>45.985202000000001</v>
      </c>
      <c r="AH96">
        <v>173.609779</v>
      </c>
      <c r="AI96">
        <v>18.398602</v>
      </c>
      <c r="AJ96">
        <v>0</v>
      </c>
      <c r="AK96">
        <v>65.266897999999998</v>
      </c>
      <c r="AL96">
        <v>75.105754000000005</v>
      </c>
      <c r="AM96">
        <v>0</v>
      </c>
      <c r="AN96">
        <v>1.086435</v>
      </c>
      <c r="AO96">
        <v>8.7071889999999996</v>
      </c>
      <c r="AP96">
        <v>5.8081690000000004</v>
      </c>
      <c r="AQ96">
        <v>0</v>
      </c>
      <c r="AR96">
        <v>35.145949999999999</v>
      </c>
      <c r="AS96">
        <v>36.552984000000002</v>
      </c>
      <c r="AT96">
        <v>14.471802</v>
      </c>
      <c r="AU96">
        <v>0</v>
      </c>
      <c r="AV96">
        <v>0</v>
      </c>
      <c r="AW96">
        <v>0</v>
      </c>
      <c r="AX96">
        <v>0</v>
      </c>
      <c r="AY96">
        <v>8.0462260000000008</v>
      </c>
      <c r="AZ96">
        <v>8.9474020000000003</v>
      </c>
      <c r="BA96">
        <v>6.5073990000000004</v>
      </c>
      <c r="BB96">
        <v>4.8767560000000003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2935.0279330000003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663.48361599999998</v>
      </c>
      <c r="L97">
        <v>407.52786800000001</v>
      </c>
      <c r="M97">
        <v>93.533398000000005</v>
      </c>
      <c r="N97">
        <v>119.989386</v>
      </c>
      <c r="O97">
        <v>125.97062200000001</v>
      </c>
      <c r="P97">
        <v>137.50817900000001</v>
      </c>
      <c r="Q97">
        <v>21.15645</v>
      </c>
      <c r="R97">
        <v>42.681994000000003</v>
      </c>
      <c r="S97">
        <v>26.567741999999999</v>
      </c>
      <c r="T97">
        <v>2.9809230000000002</v>
      </c>
      <c r="U97">
        <v>401.556375</v>
      </c>
      <c r="V97">
        <v>20.065760000000001</v>
      </c>
      <c r="W97">
        <v>42.745857000000001</v>
      </c>
      <c r="X97">
        <v>94.317031</v>
      </c>
      <c r="Y97">
        <v>0</v>
      </c>
      <c r="Z97">
        <v>6.290616</v>
      </c>
      <c r="AA97">
        <v>40.660252999999997</v>
      </c>
      <c r="AB97">
        <v>46.787784000000002</v>
      </c>
      <c r="AC97">
        <v>33.601709999999997</v>
      </c>
      <c r="AD97">
        <v>41.999310999999999</v>
      </c>
      <c r="AE97">
        <v>57.086511000000002</v>
      </c>
      <c r="AF97">
        <v>0</v>
      </c>
      <c r="AG97">
        <v>45.985202000000001</v>
      </c>
      <c r="AH97">
        <v>173.609779</v>
      </c>
      <c r="AI97">
        <v>18.398602</v>
      </c>
      <c r="AJ97">
        <v>0</v>
      </c>
      <c r="AK97">
        <v>65.266897999999998</v>
      </c>
      <c r="AL97">
        <v>75.105754000000005</v>
      </c>
      <c r="AM97">
        <v>0</v>
      </c>
      <c r="AN97">
        <v>1.086435</v>
      </c>
      <c r="AO97">
        <v>8.7071889999999996</v>
      </c>
      <c r="AP97">
        <v>5.8081690000000004</v>
      </c>
      <c r="AQ97">
        <v>0</v>
      </c>
      <c r="AR97">
        <v>35.145949999999999</v>
      </c>
      <c r="AS97">
        <v>36.552984000000002</v>
      </c>
      <c r="AT97">
        <v>14.471802</v>
      </c>
      <c r="AU97">
        <v>0</v>
      </c>
      <c r="AV97">
        <v>0</v>
      </c>
      <c r="AW97">
        <v>0</v>
      </c>
      <c r="AX97">
        <v>0</v>
      </c>
      <c r="AY97">
        <v>8.0462260000000008</v>
      </c>
      <c r="AZ97">
        <v>8.9474020000000003</v>
      </c>
      <c r="BA97">
        <v>6.5073990000000004</v>
      </c>
      <c r="BB97">
        <v>4.8767560000000003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2935.0279330000003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663.48361599999998</v>
      </c>
      <c r="L98">
        <v>407.52786800000001</v>
      </c>
      <c r="M98">
        <v>93.533398000000005</v>
      </c>
      <c r="N98">
        <v>119.989386</v>
      </c>
      <c r="O98">
        <v>125.97062200000001</v>
      </c>
      <c r="P98">
        <v>137.50817900000001</v>
      </c>
      <c r="Q98">
        <v>21.15645</v>
      </c>
      <c r="R98">
        <v>42.681994000000003</v>
      </c>
      <c r="S98">
        <v>26.567741999999999</v>
      </c>
      <c r="T98">
        <v>2.9809230000000002</v>
      </c>
      <c r="U98">
        <v>401.556375</v>
      </c>
      <c r="V98">
        <v>20.065760000000001</v>
      </c>
      <c r="W98">
        <v>42.745857000000001</v>
      </c>
      <c r="X98">
        <v>94.317031</v>
      </c>
      <c r="Y98">
        <v>0</v>
      </c>
      <c r="Z98">
        <v>6.290616</v>
      </c>
      <c r="AA98">
        <v>40.660252999999997</v>
      </c>
      <c r="AB98">
        <v>46.787784000000002</v>
      </c>
      <c r="AC98">
        <v>33.601709999999997</v>
      </c>
      <c r="AD98">
        <v>41.999310999999999</v>
      </c>
      <c r="AE98">
        <v>57.086511000000002</v>
      </c>
      <c r="AF98">
        <v>0</v>
      </c>
      <c r="AG98">
        <v>45.985202000000001</v>
      </c>
      <c r="AH98">
        <v>173.609779</v>
      </c>
      <c r="AI98">
        <v>18.398602</v>
      </c>
      <c r="AJ98">
        <v>0</v>
      </c>
      <c r="AK98">
        <v>65.266897999999998</v>
      </c>
      <c r="AL98">
        <v>75.105754000000005</v>
      </c>
      <c r="AM98">
        <v>0</v>
      </c>
      <c r="AN98">
        <v>1.086435</v>
      </c>
      <c r="AO98">
        <v>8.7071889999999996</v>
      </c>
      <c r="AP98">
        <v>5.8081690000000004</v>
      </c>
      <c r="AQ98">
        <v>0</v>
      </c>
      <c r="AR98">
        <v>35.145949999999999</v>
      </c>
      <c r="AS98">
        <v>36.552984000000002</v>
      </c>
      <c r="AT98">
        <v>14.471802</v>
      </c>
      <c r="AU98">
        <v>0</v>
      </c>
      <c r="AV98">
        <v>0</v>
      </c>
      <c r="AW98">
        <v>0</v>
      </c>
      <c r="AX98">
        <v>0</v>
      </c>
      <c r="AY98">
        <v>8.0462260000000008</v>
      </c>
      <c r="AZ98">
        <v>8.9474020000000003</v>
      </c>
      <c r="BA98">
        <v>6.5073990000000004</v>
      </c>
      <c r="BB98">
        <v>4.8767560000000003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2935.0279330000003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12.161368726499992</v>
      </c>
      <c r="L99">
        <f t="shared" si="2"/>
        <v>6.5711080322500015</v>
      </c>
      <c r="M99">
        <f t="shared" si="2"/>
        <v>2.1287634399999962</v>
      </c>
      <c r="N99">
        <f t="shared" si="2"/>
        <v>2.7877549439999973</v>
      </c>
      <c r="O99">
        <f t="shared" si="2"/>
        <v>2.9712142480000034</v>
      </c>
      <c r="P99">
        <f t="shared" si="2"/>
        <v>3.2938837147500055</v>
      </c>
      <c r="Q99">
        <f t="shared" si="2"/>
        <v>0.4502473179999999</v>
      </c>
      <c r="R99">
        <f t="shared" si="2"/>
        <v>0.9003973602500005</v>
      </c>
      <c r="S99">
        <f t="shared" si="2"/>
        <v>0.56308697524999984</v>
      </c>
      <c r="T99">
        <f t="shared" si="2"/>
        <v>6.4370685249999893E-2</v>
      </c>
      <c r="U99">
        <f t="shared" si="2"/>
        <v>9.6373530000000009</v>
      </c>
      <c r="V99">
        <f t="shared" si="2"/>
        <v>0.44836696524999947</v>
      </c>
      <c r="W99">
        <f t="shared" si="2"/>
        <v>0.96309043949999906</v>
      </c>
      <c r="X99">
        <f t="shared" si="2"/>
        <v>2.3206650809999991</v>
      </c>
      <c r="Y99">
        <f t="shared" si="2"/>
        <v>0</v>
      </c>
      <c r="Z99">
        <f t="shared" si="2"/>
        <v>0.24565874099999996</v>
      </c>
      <c r="AA99">
        <f t="shared" si="2"/>
        <v>0.68590341875000016</v>
      </c>
      <c r="AB99">
        <f t="shared" si="2"/>
        <v>1.1269794390000019</v>
      </c>
      <c r="AC99">
        <f t="shared" si="2"/>
        <v>0.80644103999999872</v>
      </c>
      <c r="AD99">
        <f t="shared" si="2"/>
        <v>0.83727017974999973</v>
      </c>
      <c r="AE99">
        <f t="shared" si="2"/>
        <v>1.3700762640000024</v>
      </c>
      <c r="AF99">
        <f t="shared" si="2"/>
        <v>0</v>
      </c>
      <c r="AG99">
        <f t="shared" si="2"/>
        <v>1.1036448479999983</v>
      </c>
      <c r="AH99">
        <f t="shared" si="2"/>
        <v>4.1726008560000025</v>
      </c>
      <c r="AI99">
        <f t="shared" si="2"/>
        <v>0.52737751850000048</v>
      </c>
      <c r="AJ99">
        <f t="shared" si="2"/>
        <v>0</v>
      </c>
      <c r="AK99">
        <f t="shared" si="2"/>
        <v>1.566405551999998</v>
      </c>
      <c r="AL99">
        <f t="shared" si="2"/>
        <v>1.7513204520000021</v>
      </c>
      <c r="AM99">
        <f t="shared" si="2"/>
        <v>0.10416205025</v>
      </c>
      <c r="AN99">
        <f t="shared" si="2"/>
        <v>2.6074439999999963E-2</v>
      </c>
      <c r="AO99">
        <f t="shared" si="2"/>
        <v>1.4549797999999999E-2</v>
      </c>
      <c r="AP99">
        <f t="shared" si="2"/>
        <v>0.17121741800000009</v>
      </c>
      <c r="AQ99">
        <f t="shared" si="2"/>
        <v>0</v>
      </c>
      <c r="AR99">
        <f t="shared" si="2"/>
        <v>0.86586840600000081</v>
      </c>
      <c r="AS99">
        <f t="shared" si="2"/>
        <v>0.8818407389999986</v>
      </c>
      <c r="AT99">
        <f t="shared" si="2"/>
        <v>0.34952656175000052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0.193548309</v>
      </c>
      <c r="AZ99">
        <f t="shared" si="2"/>
        <v>0.15816115300000019</v>
      </c>
      <c r="BA99">
        <f t="shared" si="2"/>
        <v>0.15669014400000014</v>
      </c>
      <c r="BB99">
        <f t="shared" si="2"/>
        <v>0.1210285555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62.49801681349998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130.96</v>
      </c>
      <c r="C3" s="34">
        <v>87.02</v>
      </c>
      <c r="D3" s="93">
        <f>R3+S3+T3</f>
        <v>0</v>
      </c>
      <c r="E3" s="34">
        <v>15.38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115.34</v>
      </c>
      <c r="N3">
        <v>272.77</v>
      </c>
      <c r="O3">
        <v>100.5</v>
      </c>
      <c r="P3">
        <v>10.32</v>
      </c>
      <c r="Q3">
        <v>40.81</v>
      </c>
      <c r="R3" s="93">
        <v>0</v>
      </c>
      <c r="S3" s="93">
        <v>0</v>
      </c>
      <c r="T3" s="93">
        <v>0</v>
      </c>
      <c r="U3">
        <v>10.36</v>
      </c>
      <c r="V3">
        <v>0</v>
      </c>
      <c r="W3">
        <v>7.88</v>
      </c>
      <c r="X3">
        <v>67.5</v>
      </c>
      <c r="Y3">
        <v>22.5</v>
      </c>
      <c r="Z3">
        <v>22.5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22</v>
      </c>
      <c r="AH3">
        <v>48.59</v>
      </c>
      <c r="AI3">
        <v>48.59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130.96</v>
      </c>
      <c r="C4" s="34">
        <v>87.02</v>
      </c>
      <c r="D4" s="93">
        <f t="shared" ref="D4:D67" si="0">R4+S4+T4</f>
        <v>0</v>
      </c>
      <c r="E4" s="34">
        <v>15.38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115.34</v>
      </c>
      <c r="N4">
        <v>272.77</v>
      </c>
      <c r="O4">
        <v>100.5</v>
      </c>
      <c r="P4">
        <v>10.32</v>
      </c>
      <c r="Q4">
        <v>40.61</v>
      </c>
      <c r="R4" s="93">
        <v>0</v>
      </c>
      <c r="S4" s="93">
        <v>0</v>
      </c>
      <c r="T4" s="93">
        <v>0</v>
      </c>
      <c r="U4">
        <v>10.36</v>
      </c>
      <c r="V4">
        <v>0</v>
      </c>
      <c r="W4">
        <v>7.88</v>
      </c>
      <c r="X4">
        <v>63.5</v>
      </c>
      <c r="Y4">
        <v>21.16</v>
      </c>
      <c r="Z4">
        <v>21.17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</v>
      </c>
      <c r="AH4">
        <v>48.08</v>
      </c>
      <c r="AI4">
        <v>48.08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130.96</v>
      </c>
      <c r="C5" s="34">
        <v>87.02</v>
      </c>
      <c r="D5" s="93">
        <f t="shared" si="0"/>
        <v>0</v>
      </c>
      <c r="E5" s="34">
        <v>15.38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115.34</v>
      </c>
      <c r="N5">
        <v>272.77</v>
      </c>
      <c r="O5">
        <v>100.5</v>
      </c>
      <c r="P5">
        <v>10.32</v>
      </c>
      <c r="Q5">
        <v>40.61</v>
      </c>
      <c r="R5" s="93">
        <v>0</v>
      </c>
      <c r="S5" s="93">
        <v>0</v>
      </c>
      <c r="T5" s="93">
        <v>0</v>
      </c>
      <c r="U5">
        <v>10.36</v>
      </c>
      <c r="V5">
        <v>0</v>
      </c>
      <c r="W5">
        <v>7.88</v>
      </c>
      <c r="X5">
        <v>62</v>
      </c>
      <c r="Y5">
        <v>20.66</v>
      </c>
      <c r="Z5">
        <v>20.67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21.66</v>
      </c>
      <c r="AH5">
        <v>47.79</v>
      </c>
      <c r="AI5">
        <v>47.79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130.96</v>
      </c>
      <c r="C6" s="34">
        <v>87.02</v>
      </c>
      <c r="D6" s="93">
        <f t="shared" si="0"/>
        <v>0</v>
      </c>
      <c r="E6" s="34">
        <v>15.38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115.34</v>
      </c>
      <c r="N6">
        <v>272.77</v>
      </c>
      <c r="O6">
        <v>100.5</v>
      </c>
      <c r="P6">
        <v>10.32</v>
      </c>
      <c r="Q6">
        <v>40.409999999999997</v>
      </c>
      <c r="R6" s="93">
        <v>0</v>
      </c>
      <c r="S6" s="93">
        <v>0</v>
      </c>
      <c r="T6" s="93">
        <v>0</v>
      </c>
      <c r="U6">
        <v>10.36</v>
      </c>
      <c r="V6">
        <v>0</v>
      </c>
      <c r="W6">
        <v>7.88</v>
      </c>
      <c r="X6">
        <v>61.5</v>
      </c>
      <c r="Y6">
        <v>20.5</v>
      </c>
      <c r="Z6">
        <v>20.5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21.66</v>
      </c>
      <c r="AH6">
        <v>50.51</v>
      </c>
      <c r="AI6">
        <v>50.51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130.96</v>
      </c>
      <c r="C7" s="34">
        <v>87.02</v>
      </c>
      <c r="D7" s="93">
        <f t="shared" si="0"/>
        <v>0</v>
      </c>
      <c r="E7" s="34">
        <v>15.38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115.34</v>
      </c>
      <c r="N7">
        <v>272.77</v>
      </c>
      <c r="O7">
        <v>100.5</v>
      </c>
      <c r="P7">
        <v>10.32</v>
      </c>
      <c r="Q7">
        <v>40.21</v>
      </c>
      <c r="R7" s="93">
        <v>0</v>
      </c>
      <c r="S7" s="93">
        <v>0</v>
      </c>
      <c r="T7" s="93">
        <v>0</v>
      </c>
      <c r="U7">
        <v>10.36</v>
      </c>
      <c r="V7">
        <v>0</v>
      </c>
      <c r="W7">
        <v>7.7</v>
      </c>
      <c r="X7">
        <v>62.5</v>
      </c>
      <c r="Y7">
        <v>20.84</v>
      </c>
      <c r="Z7">
        <v>20.83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21.34</v>
      </c>
      <c r="AH7">
        <v>56.58</v>
      </c>
      <c r="AI7">
        <v>56.58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130.96</v>
      </c>
      <c r="C8" s="34">
        <v>87.02</v>
      </c>
      <c r="D8" s="93">
        <f t="shared" si="0"/>
        <v>0</v>
      </c>
      <c r="E8" s="34">
        <v>15.38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115.34</v>
      </c>
      <c r="N8">
        <v>272.77</v>
      </c>
      <c r="O8">
        <v>100.5</v>
      </c>
      <c r="P8">
        <v>10.32</v>
      </c>
      <c r="Q8">
        <v>40.01</v>
      </c>
      <c r="R8" s="93">
        <v>0</v>
      </c>
      <c r="S8" s="93">
        <v>0</v>
      </c>
      <c r="T8" s="93">
        <v>0</v>
      </c>
      <c r="U8">
        <v>10.36</v>
      </c>
      <c r="V8">
        <v>0</v>
      </c>
      <c r="W8">
        <v>7.7</v>
      </c>
      <c r="X8">
        <v>64</v>
      </c>
      <c r="Y8">
        <v>21.34</v>
      </c>
      <c r="Z8">
        <v>21.33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</v>
      </c>
      <c r="AH8">
        <v>62.55</v>
      </c>
      <c r="AI8">
        <v>62.55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130.96</v>
      </c>
      <c r="C9" s="34">
        <v>87.02</v>
      </c>
      <c r="D9" s="93">
        <f t="shared" si="0"/>
        <v>0</v>
      </c>
      <c r="E9" s="34">
        <v>15.38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115.34</v>
      </c>
      <c r="N9">
        <v>272.77</v>
      </c>
      <c r="O9">
        <v>100.5</v>
      </c>
      <c r="P9">
        <v>10.32</v>
      </c>
      <c r="Q9">
        <v>39.81</v>
      </c>
      <c r="R9" s="93">
        <v>0</v>
      </c>
      <c r="S9" s="93">
        <v>0</v>
      </c>
      <c r="T9" s="93">
        <v>0</v>
      </c>
      <c r="U9">
        <v>10.36</v>
      </c>
      <c r="V9">
        <v>0</v>
      </c>
      <c r="W9">
        <v>7.7</v>
      </c>
      <c r="X9">
        <v>66.5</v>
      </c>
      <c r="Y9">
        <v>22.16</v>
      </c>
      <c r="Z9">
        <v>22.17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</v>
      </c>
      <c r="AH9">
        <v>51.67</v>
      </c>
      <c r="AI9">
        <v>51.67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130.96</v>
      </c>
      <c r="C10" s="34">
        <v>87.02</v>
      </c>
      <c r="D10" s="93">
        <f t="shared" si="0"/>
        <v>0</v>
      </c>
      <c r="E10" s="34">
        <v>15.38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115.34</v>
      </c>
      <c r="N10">
        <v>272.77</v>
      </c>
      <c r="O10">
        <v>100.5</v>
      </c>
      <c r="P10">
        <v>10.32</v>
      </c>
      <c r="Q10">
        <v>39.81</v>
      </c>
      <c r="R10" s="93">
        <v>0</v>
      </c>
      <c r="S10" s="93">
        <v>0</v>
      </c>
      <c r="T10" s="93">
        <v>0</v>
      </c>
      <c r="U10">
        <v>10.36</v>
      </c>
      <c r="V10">
        <v>0</v>
      </c>
      <c r="W10">
        <v>7.7</v>
      </c>
      <c r="X10">
        <v>69.5</v>
      </c>
      <c r="Y10">
        <v>23.16</v>
      </c>
      <c r="Z10">
        <v>23.17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15.34</v>
      </c>
      <c r="AH10">
        <v>50.67</v>
      </c>
      <c r="AI10">
        <v>50.67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130.96</v>
      </c>
      <c r="C11" s="34">
        <v>87.02</v>
      </c>
      <c r="D11" s="93">
        <f t="shared" si="0"/>
        <v>0</v>
      </c>
      <c r="E11" s="34">
        <v>15.38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115.34</v>
      </c>
      <c r="N11">
        <v>272.77</v>
      </c>
      <c r="O11">
        <v>100.5</v>
      </c>
      <c r="P11">
        <v>10.09</v>
      </c>
      <c r="Q11">
        <v>39.01</v>
      </c>
      <c r="R11" s="93">
        <v>0</v>
      </c>
      <c r="S11" s="93">
        <v>0</v>
      </c>
      <c r="T11" s="93">
        <v>0</v>
      </c>
      <c r="U11">
        <v>9.67</v>
      </c>
      <c r="V11">
        <v>0</v>
      </c>
      <c r="W11">
        <v>7.47</v>
      </c>
      <c r="X11">
        <v>71.5</v>
      </c>
      <c r="Y11">
        <v>23.84</v>
      </c>
      <c r="Z11">
        <v>23.83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15.66</v>
      </c>
      <c r="AH11">
        <v>49.33</v>
      </c>
      <c r="AI11">
        <v>49.33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130.96</v>
      </c>
      <c r="C12" s="34">
        <v>87.02</v>
      </c>
      <c r="D12" s="93">
        <f t="shared" si="0"/>
        <v>0</v>
      </c>
      <c r="E12" s="34">
        <v>15.38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115.34</v>
      </c>
      <c r="N12">
        <v>272.77</v>
      </c>
      <c r="O12">
        <v>100.5</v>
      </c>
      <c r="P12">
        <v>10.09</v>
      </c>
      <c r="Q12">
        <v>43.01</v>
      </c>
      <c r="R12" s="93">
        <v>0</v>
      </c>
      <c r="S12" s="93">
        <v>0</v>
      </c>
      <c r="T12" s="93">
        <v>0</v>
      </c>
      <c r="U12">
        <v>9.67</v>
      </c>
      <c r="V12">
        <v>0</v>
      </c>
      <c r="W12">
        <v>7.47</v>
      </c>
      <c r="X12">
        <v>73</v>
      </c>
      <c r="Y12">
        <v>24.34</v>
      </c>
      <c r="Z12">
        <v>24.33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15.66</v>
      </c>
      <c r="AH12">
        <v>48.67</v>
      </c>
      <c r="AI12">
        <v>48.67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130.96</v>
      </c>
      <c r="C13" s="34">
        <v>87.02</v>
      </c>
      <c r="D13" s="93">
        <f t="shared" si="0"/>
        <v>0</v>
      </c>
      <c r="E13" s="34">
        <v>15.38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115.34</v>
      </c>
      <c r="N13">
        <v>272.77</v>
      </c>
      <c r="O13">
        <v>100.5</v>
      </c>
      <c r="P13">
        <v>10.09</v>
      </c>
      <c r="Q13">
        <v>43.01</v>
      </c>
      <c r="R13" s="93">
        <v>0</v>
      </c>
      <c r="S13" s="93">
        <v>0</v>
      </c>
      <c r="T13" s="93">
        <v>0</v>
      </c>
      <c r="U13">
        <v>9.67</v>
      </c>
      <c r="V13">
        <v>0</v>
      </c>
      <c r="W13">
        <v>7.47</v>
      </c>
      <c r="X13">
        <v>73.5</v>
      </c>
      <c r="Y13">
        <v>24.5</v>
      </c>
      <c r="Z13">
        <v>24.5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15.34</v>
      </c>
      <c r="AH13">
        <v>47.33</v>
      </c>
      <c r="AI13">
        <v>47.33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130.96</v>
      </c>
      <c r="C14" s="34">
        <v>87.02</v>
      </c>
      <c r="D14" s="93">
        <f t="shared" si="0"/>
        <v>0</v>
      </c>
      <c r="E14" s="34">
        <v>15.38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115.34</v>
      </c>
      <c r="N14">
        <v>272.77</v>
      </c>
      <c r="O14">
        <v>100.5</v>
      </c>
      <c r="P14">
        <v>10.09</v>
      </c>
      <c r="Q14">
        <v>43.01</v>
      </c>
      <c r="R14" s="93">
        <v>0</v>
      </c>
      <c r="S14" s="93">
        <v>0</v>
      </c>
      <c r="T14" s="93">
        <v>0</v>
      </c>
      <c r="U14">
        <v>9.67</v>
      </c>
      <c r="V14">
        <v>0</v>
      </c>
      <c r="W14">
        <v>7.47</v>
      </c>
      <c r="X14">
        <v>73.5</v>
      </c>
      <c r="Y14">
        <v>24.5</v>
      </c>
      <c r="Z14">
        <v>24.5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</v>
      </c>
      <c r="AH14">
        <v>46</v>
      </c>
      <c r="AI14">
        <v>46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130.96</v>
      </c>
      <c r="C15" s="34">
        <v>87.02</v>
      </c>
      <c r="D15" s="93">
        <f t="shared" si="0"/>
        <v>0</v>
      </c>
      <c r="E15" s="34">
        <v>15.57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115.34</v>
      </c>
      <c r="N15">
        <v>272.77</v>
      </c>
      <c r="O15">
        <v>100.5</v>
      </c>
      <c r="P15">
        <v>10.09</v>
      </c>
      <c r="Q15">
        <v>43.01</v>
      </c>
      <c r="R15" s="93">
        <v>0</v>
      </c>
      <c r="S15" s="93">
        <v>0</v>
      </c>
      <c r="T15" s="93">
        <v>0</v>
      </c>
      <c r="U15">
        <v>9.36</v>
      </c>
      <c r="V15">
        <v>0</v>
      </c>
      <c r="W15">
        <v>7.24</v>
      </c>
      <c r="X15">
        <v>78</v>
      </c>
      <c r="Y15">
        <v>26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18.34</v>
      </c>
      <c r="AH15">
        <v>45</v>
      </c>
      <c r="AI15">
        <v>45</v>
      </c>
      <c r="AJ15">
        <v>29.27</v>
      </c>
      <c r="AK15">
        <v>0</v>
      </c>
      <c r="AL15">
        <v>0</v>
      </c>
    </row>
    <row r="16" spans="1:38">
      <c r="A16" t="s">
        <v>58</v>
      </c>
      <c r="B16" s="34">
        <v>130.96</v>
      </c>
      <c r="C16" s="34">
        <v>87.02</v>
      </c>
      <c r="D16" s="93">
        <f t="shared" si="0"/>
        <v>0</v>
      </c>
      <c r="E16" s="34">
        <v>15.57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115.34</v>
      </c>
      <c r="N16">
        <v>272.77</v>
      </c>
      <c r="O16">
        <v>100.5</v>
      </c>
      <c r="P16">
        <v>10.09</v>
      </c>
      <c r="Q16">
        <v>43.01</v>
      </c>
      <c r="R16" s="93">
        <v>0</v>
      </c>
      <c r="S16" s="93">
        <v>0</v>
      </c>
      <c r="T16" s="93">
        <v>0</v>
      </c>
      <c r="U16">
        <v>9.36</v>
      </c>
      <c r="V16">
        <v>0</v>
      </c>
      <c r="W16">
        <v>7.24</v>
      </c>
      <c r="X16">
        <v>80</v>
      </c>
      <c r="Y16">
        <v>26.66</v>
      </c>
      <c r="Z16">
        <v>26.67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18</v>
      </c>
      <c r="AH16">
        <v>43.33</v>
      </c>
      <c r="AI16">
        <v>43.33</v>
      </c>
      <c r="AJ16">
        <v>28.77</v>
      </c>
      <c r="AK16">
        <v>0</v>
      </c>
      <c r="AL16">
        <v>0</v>
      </c>
    </row>
    <row r="17" spans="1:38">
      <c r="A17" t="s">
        <v>59</v>
      </c>
      <c r="B17" s="34">
        <v>130.96</v>
      </c>
      <c r="C17" s="34">
        <v>87.02</v>
      </c>
      <c r="D17" s="93">
        <f t="shared" si="0"/>
        <v>0</v>
      </c>
      <c r="E17" s="34">
        <v>15.57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115.34</v>
      </c>
      <c r="N17">
        <v>272.77</v>
      </c>
      <c r="O17">
        <v>100.5</v>
      </c>
      <c r="P17">
        <v>9.6999999999999993</v>
      </c>
      <c r="Q17">
        <v>43.01</v>
      </c>
      <c r="R17" s="93">
        <v>0</v>
      </c>
      <c r="S17" s="93">
        <v>0</v>
      </c>
      <c r="T17" s="93">
        <v>0</v>
      </c>
      <c r="U17">
        <v>9.36</v>
      </c>
      <c r="V17">
        <v>0</v>
      </c>
      <c r="W17">
        <v>7.24</v>
      </c>
      <c r="X17">
        <v>80</v>
      </c>
      <c r="Y17">
        <v>26.66</v>
      </c>
      <c r="Z17">
        <v>26.67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17.66</v>
      </c>
      <c r="AH17">
        <v>42.67</v>
      </c>
      <c r="AI17">
        <v>42.67</v>
      </c>
      <c r="AJ17">
        <v>29.27</v>
      </c>
      <c r="AK17">
        <v>0</v>
      </c>
      <c r="AL17">
        <v>0</v>
      </c>
    </row>
    <row r="18" spans="1:38">
      <c r="A18" t="s">
        <v>60</v>
      </c>
      <c r="B18" s="34">
        <v>130.96</v>
      </c>
      <c r="C18" s="34">
        <v>87.02</v>
      </c>
      <c r="D18" s="93">
        <f t="shared" si="0"/>
        <v>0</v>
      </c>
      <c r="E18" s="34">
        <v>15.57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115.34</v>
      </c>
      <c r="N18">
        <v>272.77</v>
      </c>
      <c r="O18">
        <v>100.5</v>
      </c>
      <c r="P18">
        <v>9.6999999999999993</v>
      </c>
      <c r="Q18">
        <v>42.61</v>
      </c>
      <c r="R18" s="93">
        <v>0</v>
      </c>
      <c r="S18" s="93">
        <v>0</v>
      </c>
      <c r="T18" s="93">
        <v>0</v>
      </c>
      <c r="U18">
        <v>9.36</v>
      </c>
      <c r="V18">
        <v>0</v>
      </c>
      <c r="W18">
        <v>7.24</v>
      </c>
      <c r="X18">
        <v>79</v>
      </c>
      <c r="Y18">
        <v>26.34</v>
      </c>
      <c r="Z18">
        <v>26.33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17.34</v>
      </c>
      <c r="AH18">
        <v>41.67</v>
      </c>
      <c r="AI18">
        <v>41.67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130.96</v>
      </c>
      <c r="C19" s="34">
        <v>87.02</v>
      </c>
      <c r="D19" s="93">
        <f t="shared" si="0"/>
        <v>0</v>
      </c>
      <c r="E19" s="34">
        <v>15.57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115.34</v>
      </c>
      <c r="N19">
        <v>272.77</v>
      </c>
      <c r="O19">
        <v>100.5</v>
      </c>
      <c r="P19">
        <v>9.6999999999999993</v>
      </c>
      <c r="Q19">
        <v>42.41</v>
      </c>
      <c r="R19" s="93">
        <v>0</v>
      </c>
      <c r="S19" s="93">
        <v>0</v>
      </c>
      <c r="T19" s="93">
        <v>0</v>
      </c>
      <c r="U19">
        <v>9.36</v>
      </c>
      <c r="V19">
        <v>0</v>
      </c>
      <c r="W19">
        <v>7.05</v>
      </c>
      <c r="X19">
        <v>75.5</v>
      </c>
      <c r="Y19">
        <v>25.16</v>
      </c>
      <c r="Z19">
        <v>25.17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16.66</v>
      </c>
      <c r="AH19">
        <v>38.33</v>
      </c>
      <c r="AI19">
        <v>38.33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130.96</v>
      </c>
      <c r="C20" s="34">
        <v>87.02</v>
      </c>
      <c r="D20" s="93">
        <f t="shared" si="0"/>
        <v>0</v>
      </c>
      <c r="E20" s="34">
        <v>15.57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115.34</v>
      </c>
      <c r="N20">
        <v>272.77</v>
      </c>
      <c r="O20">
        <v>100.5</v>
      </c>
      <c r="P20">
        <v>9.6999999999999993</v>
      </c>
      <c r="Q20">
        <v>40.409999999999997</v>
      </c>
      <c r="R20" s="93">
        <v>0</v>
      </c>
      <c r="S20" s="93">
        <v>0</v>
      </c>
      <c r="T20" s="93">
        <v>0</v>
      </c>
      <c r="U20">
        <v>9.36</v>
      </c>
      <c r="V20">
        <v>0</v>
      </c>
      <c r="W20">
        <v>7.05</v>
      </c>
      <c r="X20">
        <v>71.5</v>
      </c>
      <c r="Y20">
        <v>23.84</v>
      </c>
      <c r="Z20">
        <v>23.83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</v>
      </c>
      <c r="AH20">
        <v>37.33</v>
      </c>
      <c r="AI20">
        <v>37.33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130.96</v>
      </c>
      <c r="C21" s="34">
        <v>87.02</v>
      </c>
      <c r="D21" s="93">
        <f t="shared" si="0"/>
        <v>0</v>
      </c>
      <c r="E21" s="34">
        <v>15.57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115.34</v>
      </c>
      <c r="N21">
        <v>272.77</v>
      </c>
      <c r="O21">
        <v>100.5</v>
      </c>
      <c r="P21">
        <v>9.31</v>
      </c>
      <c r="Q21">
        <v>41.61</v>
      </c>
      <c r="R21" s="93">
        <v>0</v>
      </c>
      <c r="S21" s="93">
        <v>0</v>
      </c>
      <c r="T21" s="93">
        <v>0</v>
      </c>
      <c r="U21">
        <v>9.36</v>
      </c>
      <c r="V21">
        <v>0</v>
      </c>
      <c r="W21">
        <v>7.05</v>
      </c>
      <c r="X21">
        <v>66.5</v>
      </c>
      <c r="Y21">
        <v>22.16</v>
      </c>
      <c r="Z21">
        <v>22.17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19.34</v>
      </c>
      <c r="AH21">
        <v>40.67</v>
      </c>
      <c r="AI21">
        <v>40.67</v>
      </c>
      <c r="AJ21">
        <v>29.78</v>
      </c>
      <c r="AK21">
        <v>0</v>
      </c>
      <c r="AL21">
        <v>0</v>
      </c>
    </row>
    <row r="22" spans="1:38">
      <c r="A22" t="s">
        <v>64</v>
      </c>
      <c r="B22" s="34">
        <v>130.96</v>
      </c>
      <c r="C22" s="34">
        <v>87.02</v>
      </c>
      <c r="D22" s="93">
        <f t="shared" si="0"/>
        <v>0</v>
      </c>
      <c r="E22" s="34">
        <v>15.57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115.34</v>
      </c>
      <c r="N22">
        <v>272.77</v>
      </c>
      <c r="O22">
        <v>100.5</v>
      </c>
      <c r="P22">
        <v>9.31</v>
      </c>
      <c r="Q22">
        <v>41.61</v>
      </c>
      <c r="R22" s="93">
        <v>0</v>
      </c>
      <c r="S22" s="93">
        <v>0</v>
      </c>
      <c r="T22" s="93">
        <v>0</v>
      </c>
      <c r="U22">
        <v>9.36</v>
      </c>
      <c r="V22">
        <v>0</v>
      </c>
      <c r="W22">
        <v>7.05</v>
      </c>
      <c r="X22">
        <v>62.5</v>
      </c>
      <c r="Y22">
        <v>20.84</v>
      </c>
      <c r="Z22">
        <v>20.83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18.34</v>
      </c>
      <c r="AH22">
        <v>40.67</v>
      </c>
      <c r="AI22">
        <v>40.67</v>
      </c>
      <c r="AJ22">
        <v>29.78</v>
      </c>
      <c r="AK22">
        <v>0</v>
      </c>
      <c r="AL22">
        <v>0</v>
      </c>
    </row>
    <row r="23" spans="1:38">
      <c r="A23" t="s">
        <v>65</v>
      </c>
      <c r="B23" s="34">
        <v>130.96</v>
      </c>
      <c r="C23" s="34">
        <v>87.02</v>
      </c>
      <c r="D23" s="93">
        <f t="shared" si="0"/>
        <v>0</v>
      </c>
      <c r="E23" s="34">
        <v>15.57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115.34</v>
      </c>
      <c r="N23">
        <v>272.77</v>
      </c>
      <c r="O23">
        <v>100.5</v>
      </c>
      <c r="P23">
        <v>9.31</v>
      </c>
      <c r="Q23">
        <v>41.41</v>
      </c>
      <c r="R23" s="93">
        <v>0</v>
      </c>
      <c r="S23" s="93">
        <v>0</v>
      </c>
      <c r="T23" s="93">
        <v>0</v>
      </c>
      <c r="U23">
        <v>9.36</v>
      </c>
      <c r="V23">
        <v>0</v>
      </c>
      <c r="W23">
        <v>6.91</v>
      </c>
      <c r="X23">
        <v>58</v>
      </c>
      <c r="Y23">
        <v>19.34</v>
      </c>
      <c r="Z23">
        <v>19.329999999999998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18</v>
      </c>
      <c r="AH23">
        <v>40</v>
      </c>
      <c r="AI23">
        <v>40</v>
      </c>
      <c r="AJ23">
        <v>29.78</v>
      </c>
      <c r="AK23">
        <v>0</v>
      </c>
      <c r="AL23">
        <v>0</v>
      </c>
    </row>
    <row r="24" spans="1:38">
      <c r="A24" t="s">
        <v>66</v>
      </c>
      <c r="B24" s="34">
        <v>130.96</v>
      </c>
      <c r="C24" s="34">
        <v>87.02</v>
      </c>
      <c r="D24" s="93">
        <f t="shared" si="0"/>
        <v>0</v>
      </c>
      <c r="E24" s="34">
        <v>15.57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115.34</v>
      </c>
      <c r="N24">
        <v>272.77</v>
      </c>
      <c r="O24">
        <v>100.5</v>
      </c>
      <c r="P24">
        <v>9.31</v>
      </c>
      <c r="Q24">
        <v>41.01</v>
      </c>
      <c r="R24" s="93">
        <v>0</v>
      </c>
      <c r="S24" s="93">
        <v>0</v>
      </c>
      <c r="T24" s="93">
        <v>0</v>
      </c>
      <c r="U24">
        <v>9.36</v>
      </c>
      <c r="V24">
        <v>0</v>
      </c>
      <c r="W24">
        <v>6.91</v>
      </c>
      <c r="X24">
        <v>53.5</v>
      </c>
      <c r="Y24">
        <v>17.84</v>
      </c>
      <c r="Z24">
        <v>17.829999999999998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17.66</v>
      </c>
      <c r="AH24">
        <v>39.33</v>
      </c>
      <c r="AI24">
        <v>39.33</v>
      </c>
      <c r="AJ24">
        <v>29.78</v>
      </c>
      <c r="AK24">
        <v>0</v>
      </c>
      <c r="AL24">
        <v>0</v>
      </c>
    </row>
    <row r="25" spans="1:38">
      <c r="A25" t="s">
        <v>67</v>
      </c>
      <c r="B25" s="34">
        <v>130.96</v>
      </c>
      <c r="C25" s="34">
        <v>87.02</v>
      </c>
      <c r="D25" s="93">
        <f t="shared" si="0"/>
        <v>0</v>
      </c>
      <c r="E25" s="34">
        <v>15.57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115.34</v>
      </c>
      <c r="N25">
        <v>272.77</v>
      </c>
      <c r="O25">
        <v>100.5</v>
      </c>
      <c r="P25">
        <v>9.31</v>
      </c>
      <c r="Q25">
        <v>40.61</v>
      </c>
      <c r="R25" s="93">
        <v>0</v>
      </c>
      <c r="S25" s="93">
        <v>0</v>
      </c>
      <c r="T25" s="93">
        <v>0</v>
      </c>
      <c r="U25">
        <v>9.36</v>
      </c>
      <c r="V25">
        <v>1.218</v>
      </c>
      <c r="W25">
        <v>6.91</v>
      </c>
      <c r="X25">
        <v>50</v>
      </c>
      <c r="Y25">
        <v>16.66</v>
      </c>
      <c r="Z25">
        <v>16.670000000000002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16.66</v>
      </c>
      <c r="AH25">
        <v>38.33</v>
      </c>
      <c r="AI25">
        <v>38.33</v>
      </c>
      <c r="AJ25">
        <v>29.78</v>
      </c>
      <c r="AK25">
        <v>0</v>
      </c>
      <c r="AL25">
        <v>0</v>
      </c>
    </row>
    <row r="26" spans="1:38">
      <c r="A26" t="s">
        <v>68</v>
      </c>
      <c r="B26" s="34">
        <v>130.96</v>
      </c>
      <c r="C26" s="34">
        <v>87.02</v>
      </c>
      <c r="D26" s="93">
        <f t="shared" si="0"/>
        <v>0</v>
      </c>
      <c r="E26" s="34">
        <v>15.57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115.34</v>
      </c>
      <c r="N26">
        <v>272.77</v>
      </c>
      <c r="O26">
        <v>100.5</v>
      </c>
      <c r="P26">
        <v>9.31</v>
      </c>
      <c r="Q26">
        <v>40.21</v>
      </c>
      <c r="R26" s="93">
        <v>0</v>
      </c>
      <c r="S26" s="93">
        <v>0</v>
      </c>
      <c r="T26" s="93">
        <v>0</v>
      </c>
      <c r="U26">
        <v>9.36</v>
      </c>
      <c r="V26">
        <v>2.5626720000000001</v>
      </c>
      <c r="W26">
        <v>6.91</v>
      </c>
      <c r="X26">
        <v>45.5</v>
      </c>
      <c r="Y26">
        <v>15.16</v>
      </c>
      <c r="Z26">
        <v>15.17</v>
      </c>
      <c r="AA26">
        <v>0.56999999999999995</v>
      </c>
      <c r="AB26">
        <v>0.11</v>
      </c>
      <c r="AC26">
        <v>0.17</v>
      </c>
      <c r="AD26">
        <v>0.2</v>
      </c>
      <c r="AE26">
        <v>0</v>
      </c>
      <c r="AF26">
        <v>0</v>
      </c>
      <c r="AG26">
        <v>16</v>
      </c>
      <c r="AH26">
        <v>37.33</v>
      </c>
      <c r="AI26">
        <v>37.33</v>
      </c>
      <c r="AJ26">
        <v>29.78</v>
      </c>
      <c r="AK26">
        <v>0</v>
      </c>
      <c r="AL26">
        <v>0</v>
      </c>
    </row>
    <row r="27" spans="1:38">
      <c r="A27" t="s">
        <v>69</v>
      </c>
      <c r="B27" s="34">
        <v>130.96</v>
      </c>
      <c r="C27" s="34">
        <v>87.02</v>
      </c>
      <c r="D27" s="93">
        <f t="shared" si="0"/>
        <v>11.32</v>
      </c>
      <c r="E27" s="34">
        <v>15.57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115.34</v>
      </c>
      <c r="N27">
        <v>272.77</v>
      </c>
      <c r="O27">
        <v>100.5</v>
      </c>
      <c r="P27">
        <v>10.32</v>
      </c>
      <c r="Q27">
        <v>39.81</v>
      </c>
      <c r="R27" s="93">
        <v>11.32</v>
      </c>
      <c r="S27" s="93">
        <v>0</v>
      </c>
      <c r="T27" s="93">
        <v>0</v>
      </c>
      <c r="U27">
        <v>9.36</v>
      </c>
      <c r="V27">
        <v>4.3555679999999999</v>
      </c>
      <c r="W27">
        <v>6.77</v>
      </c>
      <c r="X27">
        <v>41.5</v>
      </c>
      <c r="Y27">
        <v>13.84</v>
      </c>
      <c r="Z27">
        <v>13.83</v>
      </c>
      <c r="AA27">
        <v>3.71</v>
      </c>
      <c r="AB27">
        <v>0.74</v>
      </c>
      <c r="AC27">
        <v>1.63</v>
      </c>
      <c r="AD27">
        <v>1</v>
      </c>
      <c r="AE27">
        <v>1</v>
      </c>
      <c r="AF27">
        <v>0</v>
      </c>
      <c r="AG27">
        <v>15.34</v>
      </c>
      <c r="AH27">
        <v>36.67</v>
      </c>
      <c r="AI27">
        <v>36.67</v>
      </c>
      <c r="AJ27">
        <v>29.27</v>
      </c>
      <c r="AK27">
        <v>1</v>
      </c>
      <c r="AL27">
        <v>1</v>
      </c>
    </row>
    <row r="28" spans="1:38">
      <c r="A28" t="s">
        <v>70</v>
      </c>
      <c r="B28" s="34">
        <v>130.96</v>
      </c>
      <c r="C28" s="34">
        <v>87.02</v>
      </c>
      <c r="D28" s="93">
        <f t="shared" si="0"/>
        <v>24.419999999999998</v>
      </c>
      <c r="E28" s="34">
        <v>15.57</v>
      </c>
      <c r="F28" s="34"/>
      <c r="G28" s="34"/>
      <c r="H28" s="34"/>
      <c r="I28" s="34"/>
      <c r="J28" s="37">
        <v>0.09</v>
      </c>
      <c r="K28" s="37">
        <v>0.09</v>
      </c>
      <c r="L28" s="37">
        <v>0.1</v>
      </c>
      <c r="M28">
        <v>115.34</v>
      </c>
      <c r="N28">
        <v>272.77</v>
      </c>
      <c r="O28">
        <v>100.5</v>
      </c>
      <c r="P28">
        <v>10.32</v>
      </c>
      <c r="Q28">
        <v>39.81</v>
      </c>
      <c r="R28" s="93">
        <v>21.38</v>
      </c>
      <c r="S28" s="93">
        <v>1</v>
      </c>
      <c r="T28" s="93">
        <v>2.04</v>
      </c>
      <c r="U28">
        <v>9.36</v>
      </c>
      <c r="V28">
        <v>8.1264959999999995</v>
      </c>
      <c r="W28">
        <v>6.77</v>
      </c>
      <c r="X28">
        <v>39</v>
      </c>
      <c r="Y28">
        <v>13</v>
      </c>
      <c r="Z28">
        <v>13</v>
      </c>
      <c r="AA28">
        <v>8.01</v>
      </c>
      <c r="AB28">
        <v>1.6</v>
      </c>
      <c r="AC28">
        <v>3.71</v>
      </c>
      <c r="AD28">
        <v>2</v>
      </c>
      <c r="AE28">
        <v>2</v>
      </c>
      <c r="AF28">
        <v>1</v>
      </c>
      <c r="AG28">
        <v>15</v>
      </c>
      <c r="AH28">
        <v>36</v>
      </c>
      <c r="AI28">
        <v>36</v>
      </c>
      <c r="AJ28">
        <v>29.27</v>
      </c>
      <c r="AK28">
        <v>4</v>
      </c>
      <c r="AL28">
        <v>1</v>
      </c>
    </row>
    <row r="29" spans="1:38">
      <c r="A29" t="s">
        <v>71</v>
      </c>
      <c r="B29" s="34">
        <v>130.96</v>
      </c>
      <c r="C29" s="34">
        <v>87.02</v>
      </c>
      <c r="D29" s="93">
        <f t="shared" si="0"/>
        <v>40.200000000000003</v>
      </c>
      <c r="E29" s="34">
        <v>15.57</v>
      </c>
      <c r="F29" s="34"/>
      <c r="G29" s="34"/>
      <c r="H29" s="34"/>
      <c r="I29" s="34"/>
      <c r="J29" s="37">
        <v>0.69</v>
      </c>
      <c r="K29" s="37">
        <v>0.69</v>
      </c>
      <c r="L29" s="37">
        <v>0.71</v>
      </c>
      <c r="M29">
        <v>115.34</v>
      </c>
      <c r="N29">
        <v>272.77</v>
      </c>
      <c r="O29">
        <v>100.5</v>
      </c>
      <c r="P29">
        <v>10.32</v>
      </c>
      <c r="Q29">
        <v>39.81</v>
      </c>
      <c r="R29" s="93">
        <v>29.35</v>
      </c>
      <c r="S29" s="93">
        <v>5</v>
      </c>
      <c r="T29" s="93">
        <v>5.85</v>
      </c>
      <c r="U29">
        <v>9.36</v>
      </c>
      <c r="V29">
        <v>12.306672000000001</v>
      </c>
      <c r="W29">
        <v>6.77</v>
      </c>
      <c r="X29">
        <v>37</v>
      </c>
      <c r="Y29">
        <v>12.34</v>
      </c>
      <c r="Z29">
        <v>12.33</v>
      </c>
      <c r="AA29">
        <v>12.81</v>
      </c>
      <c r="AB29">
        <v>2.56</v>
      </c>
      <c r="AC29">
        <v>6.39</v>
      </c>
      <c r="AD29">
        <v>5</v>
      </c>
      <c r="AE29">
        <v>5</v>
      </c>
      <c r="AF29">
        <v>3</v>
      </c>
      <c r="AG29">
        <v>14</v>
      </c>
      <c r="AH29">
        <v>35</v>
      </c>
      <c r="AI29">
        <v>35</v>
      </c>
      <c r="AJ29">
        <v>29.27</v>
      </c>
      <c r="AK29">
        <v>7</v>
      </c>
      <c r="AL29">
        <v>3</v>
      </c>
    </row>
    <row r="30" spans="1:38">
      <c r="A30" t="s">
        <v>72</v>
      </c>
      <c r="B30" s="34">
        <v>130.96</v>
      </c>
      <c r="C30" s="34">
        <v>87.02</v>
      </c>
      <c r="D30" s="93">
        <f t="shared" si="0"/>
        <v>58.04</v>
      </c>
      <c r="E30" s="34">
        <v>15.57</v>
      </c>
      <c r="F30" s="34"/>
      <c r="G30" s="34"/>
      <c r="H30" s="34"/>
      <c r="I30" s="34"/>
      <c r="J30" s="37">
        <v>1.1000000000000001</v>
      </c>
      <c r="K30" s="37">
        <v>1.1000000000000001</v>
      </c>
      <c r="L30" s="37">
        <v>1.1299999999999999</v>
      </c>
      <c r="M30">
        <v>115.34</v>
      </c>
      <c r="N30">
        <v>272.77</v>
      </c>
      <c r="O30">
        <v>100.5</v>
      </c>
      <c r="P30">
        <v>10.32</v>
      </c>
      <c r="Q30">
        <v>39.81</v>
      </c>
      <c r="R30" s="93">
        <v>33</v>
      </c>
      <c r="S30" s="93">
        <v>12</v>
      </c>
      <c r="T30" s="93">
        <v>13.04</v>
      </c>
      <c r="U30">
        <v>9.36</v>
      </c>
      <c r="V30">
        <v>17.246880000000001</v>
      </c>
      <c r="W30">
        <v>6.77</v>
      </c>
      <c r="X30">
        <v>35</v>
      </c>
      <c r="Y30">
        <v>11.66</v>
      </c>
      <c r="Z30">
        <v>11.67</v>
      </c>
      <c r="AA30">
        <v>19.09</v>
      </c>
      <c r="AB30">
        <v>3.82</v>
      </c>
      <c r="AC30">
        <v>9.2799999999999994</v>
      </c>
      <c r="AD30">
        <v>6</v>
      </c>
      <c r="AE30">
        <v>8</v>
      </c>
      <c r="AF30">
        <v>4</v>
      </c>
      <c r="AG30">
        <v>13.34</v>
      </c>
      <c r="AH30">
        <v>33.33</v>
      </c>
      <c r="AI30">
        <v>33.33</v>
      </c>
      <c r="AJ30">
        <v>29.27</v>
      </c>
      <c r="AK30">
        <v>14</v>
      </c>
      <c r="AL30">
        <v>6</v>
      </c>
    </row>
    <row r="31" spans="1:38">
      <c r="A31" t="s">
        <v>73</v>
      </c>
      <c r="B31" s="34">
        <v>130.96</v>
      </c>
      <c r="C31" s="34">
        <v>68.040000000000006</v>
      </c>
      <c r="D31" s="93">
        <f t="shared" si="0"/>
        <v>75.31</v>
      </c>
      <c r="E31" s="34">
        <v>15.57</v>
      </c>
      <c r="F31" s="34"/>
      <c r="G31" s="34"/>
      <c r="H31" s="34"/>
      <c r="I31" s="34"/>
      <c r="J31" s="37">
        <v>1.87</v>
      </c>
      <c r="K31" s="37">
        <v>1.87</v>
      </c>
      <c r="L31" s="37">
        <v>1.92</v>
      </c>
      <c r="M31">
        <v>66.180000000000007</v>
      </c>
      <c r="N31">
        <v>272.77</v>
      </c>
      <c r="O31">
        <v>100.5</v>
      </c>
      <c r="P31">
        <v>10.09</v>
      </c>
      <c r="Q31">
        <v>39.01</v>
      </c>
      <c r="R31" s="93">
        <v>33</v>
      </c>
      <c r="S31" s="93">
        <v>20</v>
      </c>
      <c r="T31" s="93">
        <v>22.31</v>
      </c>
      <c r="U31">
        <v>8.83</v>
      </c>
      <c r="V31">
        <v>22.976351999999999</v>
      </c>
      <c r="W31">
        <v>6.59</v>
      </c>
      <c r="X31">
        <v>40</v>
      </c>
      <c r="Y31">
        <v>13.34</v>
      </c>
      <c r="Z31">
        <v>13.33</v>
      </c>
      <c r="AA31">
        <v>28.18</v>
      </c>
      <c r="AB31">
        <v>5.64</v>
      </c>
      <c r="AC31">
        <v>13.55</v>
      </c>
      <c r="AD31">
        <v>8</v>
      </c>
      <c r="AE31">
        <v>11</v>
      </c>
      <c r="AF31">
        <v>5</v>
      </c>
      <c r="AG31">
        <v>12.66</v>
      </c>
      <c r="AH31">
        <v>31.67</v>
      </c>
      <c r="AI31">
        <v>31.67</v>
      </c>
      <c r="AJ31">
        <v>29.27</v>
      </c>
      <c r="AK31">
        <v>21</v>
      </c>
      <c r="AL31">
        <v>9</v>
      </c>
    </row>
    <row r="32" spans="1:38">
      <c r="A32" t="s">
        <v>74</v>
      </c>
      <c r="B32" s="34">
        <v>130.96</v>
      </c>
      <c r="C32" s="34">
        <v>87.02</v>
      </c>
      <c r="D32" s="93">
        <f t="shared" si="0"/>
        <v>90.45</v>
      </c>
      <c r="E32" s="34">
        <v>15.57</v>
      </c>
      <c r="F32" s="34"/>
      <c r="G32" s="34"/>
      <c r="H32" s="34"/>
      <c r="I32" s="34"/>
      <c r="J32" s="37">
        <v>2.59</v>
      </c>
      <c r="K32" s="37">
        <v>2.59</v>
      </c>
      <c r="L32" s="37">
        <v>2.65</v>
      </c>
      <c r="M32">
        <v>66.180000000000007</v>
      </c>
      <c r="N32">
        <v>272.77</v>
      </c>
      <c r="O32">
        <v>100.5</v>
      </c>
      <c r="P32">
        <v>10.09</v>
      </c>
      <c r="Q32">
        <v>37.42</v>
      </c>
      <c r="R32" s="93">
        <v>30.22</v>
      </c>
      <c r="S32" s="93">
        <v>30</v>
      </c>
      <c r="T32" s="93">
        <v>30.23</v>
      </c>
      <c r="U32">
        <v>8.83</v>
      </c>
      <c r="V32">
        <v>29.465855999999999</v>
      </c>
      <c r="W32">
        <v>6.59</v>
      </c>
      <c r="X32">
        <v>38.5</v>
      </c>
      <c r="Y32">
        <v>12.84</v>
      </c>
      <c r="Z32">
        <v>12.83</v>
      </c>
      <c r="AA32">
        <v>39.96</v>
      </c>
      <c r="AB32">
        <v>7.99</v>
      </c>
      <c r="AC32">
        <v>17.55</v>
      </c>
      <c r="AD32">
        <v>12.86</v>
      </c>
      <c r="AE32">
        <v>16</v>
      </c>
      <c r="AF32">
        <v>8</v>
      </c>
      <c r="AG32">
        <v>12</v>
      </c>
      <c r="AH32">
        <v>37</v>
      </c>
      <c r="AI32">
        <v>37</v>
      </c>
      <c r="AJ32">
        <v>29.27</v>
      </c>
      <c r="AK32">
        <v>35</v>
      </c>
      <c r="AL32">
        <v>15</v>
      </c>
    </row>
    <row r="33" spans="1:38">
      <c r="A33" t="s">
        <v>75</v>
      </c>
      <c r="B33" s="34">
        <v>105.57</v>
      </c>
      <c r="C33" s="34">
        <v>57.59</v>
      </c>
      <c r="D33" s="93">
        <f t="shared" si="0"/>
        <v>94.45</v>
      </c>
      <c r="E33" s="34">
        <v>7.66</v>
      </c>
      <c r="F33" s="34"/>
      <c r="G33" s="34"/>
      <c r="H33" s="34"/>
      <c r="I33" s="34"/>
      <c r="J33" s="37">
        <v>3.41</v>
      </c>
      <c r="K33" s="37">
        <v>3.41</v>
      </c>
      <c r="L33" s="37">
        <v>3.5</v>
      </c>
      <c r="M33">
        <v>66.180000000000007</v>
      </c>
      <c r="N33">
        <v>272.77</v>
      </c>
      <c r="O33">
        <v>96.95</v>
      </c>
      <c r="P33">
        <v>10.09</v>
      </c>
      <c r="Q33">
        <v>35.82</v>
      </c>
      <c r="R33" s="93">
        <v>31.49</v>
      </c>
      <c r="S33" s="93">
        <v>31.48</v>
      </c>
      <c r="T33" s="93">
        <v>31.48</v>
      </c>
      <c r="U33">
        <v>8.83</v>
      </c>
      <c r="V33">
        <v>35.438927999999997</v>
      </c>
      <c r="W33">
        <v>6.59</v>
      </c>
      <c r="X33">
        <v>38</v>
      </c>
      <c r="Y33">
        <v>12.66</v>
      </c>
      <c r="Z33">
        <v>12.67</v>
      </c>
      <c r="AA33">
        <v>53.63</v>
      </c>
      <c r="AB33">
        <v>10.73</v>
      </c>
      <c r="AC33">
        <v>22.46</v>
      </c>
      <c r="AD33">
        <v>16.18</v>
      </c>
      <c r="AE33">
        <v>19</v>
      </c>
      <c r="AF33">
        <v>9</v>
      </c>
      <c r="AG33">
        <v>11.66</v>
      </c>
      <c r="AH33">
        <v>36.67</v>
      </c>
      <c r="AI33">
        <v>36.67</v>
      </c>
      <c r="AJ33">
        <v>28.27</v>
      </c>
      <c r="AK33">
        <v>49</v>
      </c>
      <c r="AL33">
        <v>21</v>
      </c>
    </row>
    <row r="34" spans="1:38">
      <c r="A34" t="s">
        <v>76</v>
      </c>
      <c r="B34" s="34">
        <v>105.57</v>
      </c>
      <c r="C34" s="34">
        <v>57.59</v>
      </c>
      <c r="D34" s="93">
        <f t="shared" si="0"/>
        <v>96.5</v>
      </c>
      <c r="E34" s="34">
        <v>7.66</v>
      </c>
      <c r="F34" s="34"/>
      <c r="G34" s="34"/>
      <c r="H34" s="34"/>
      <c r="I34" s="34"/>
      <c r="J34" s="37">
        <v>3.93</v>
      </c>
      <c r="K34" s="37">
        <v>3.93</v>
      </c>
      <c r="L34" s="37">
        <v>4.03</v>
      </c>
      <c r="M34">
        <v>66.180000000000007</v>
      </c>
      <c r="N34">
        <v>272.77</v>
      </c>
      <c r="O34">
        <v>96.95</v>
      </c>
      <c r="P34">
        <v>10.09</v>
      </c>
      <c r="Q34">
        <v>34.22</v>
      </c>
      <c r="R34" s="93">
        <v>32.159999999999997</v>
      </c>
      <c r="S34" s="93">
        <v>32.17</v>
      </c>
      <c r="T34" s="93">
        <v>32.17</v>
      </c>
      <c r="U34">
        <v>8.83</v>
      </c>
      <c r="V34">
        <v>42.435119999999998</v>
      </c>
      <c r="W34">
        <v>6.59</v>
      </c>
      <c r="X34">
        <v>37</v>
      </c>
      <c r="Y34">
        <v>12.34</v>
      </c>
      <c r="Z34">
        <v>12.33</v>
      </c>
      <c r="AA34">
        <v>67.38</v>
      </c>
      <c r="AB34">
        <v>13.48</v>
      </c>
      <c r="AC34">
        <v>27.01</v>
      </c>
      <c r="AD34">
        <v>20.09</v>
      </c>
      <c r="AE34">
        <v>22</v>
      </c>
      <c r="AF34">
        <v>10</v>
      </c>
      <c r="AG34">
        <v>10.66</v>
      </c>
      <c r="AH34">
        <v>36</v>
      </c>
      <c r="AI34">
        <v>36</v>
      </c>
      <c r="AJ34">
        <v>28.27</v>
      </c>
      <c r="AK34">
        <v>63</v>
      </c>
      <c r="AL34">
        <v>27</v>
      </c>
    </row>
    <row r="35" spans="1:38">
      <c r="A35" t="s">
        <v>77</v>
      </c>
      <c r="B35" s="34">
        <v>97.92</v>
      </c>
      <c r="C35" s="34">
        <v>57.59</v>
      </c>
      <c r="D35" s="93">
        <f t="shared" si="0"/>
        <v>97</v>
      </c>
      <c r="E35" s="34">
        <v>7.66</v>
      </c>
      <c r="F35" s="34"/>
      <c r="G35" s="34"/>
      <c r="H35" s="34"/>
      <c r="I35" s="34"/>
      <c r="J35" s="37">
        <v>4.8899999999999997</v>
      </c>
      <c r="K35" s="37">
        <v>4.8899999999999997</v>
      </c>
      <c r="L35" s="37">
        <v>5.01</v>
      </c>
      <c r="M35">
        <v>66.180000000000007</v>
      </c>
      <c r="N35">
        <v>272.77</v>
      </c>
      <c r="O35">
        <v>51.19</v>
      </c>
      <c r="P35">
        <v>10.09</v>
      </c>
      <c r="Q35">
        <v>36.82</v>
      </c>
      <c r="R35" s="93">
        <v>32.340000000000003</v>
      </c>
      <c r="S35" s="93">
        <v>32.33</v>
      </c>
      <c r="T35" s="93">
        <v>32.33</v>
      </c>
      <c r="U35">
        <v>9.74</v>
      </c>
      <c r="V35">
        <v>49.869791999999997</v>
      </c>
      <c r="W35">
        <v>6.41</v>
      </c>
      <c r="X35">
        <v>36</v>
      </c>
      <c r="Y35">
        <v>12</v>
      </c>
      <c r="Z35">
        <v>12</v>
      </c>
      <c r="AA35">
        <v>81.680000000000007</v>
      </c>
      <c r="AB35">
        <v>16.329999999999998</v>
      </c>
      <c r="AC35">
        <v>32.869999999999997</v>
      </c>
      <c r="AD35">
        <v>23.19</v>
      </c>
      <c r="AE35">
        <v>30</v>
      </c>
      <c r="AF35">
        <v>15</v>
      </c>
      <c r="AG35">
        <v>12.34</v>
      </c>
      <c r="AH35">
        <v>35</v>
      </c>
      <c r="AI35">
        <v>35</v>
      </c>
      <c r="AJ35">
        <v>29.27</v>
      </c>
      <c r="AK35">
        <v>77</v>
      </c>
      <c r="AL35">
        <v>33</v>
      </c>
    </row>
    <row r="36" spans="1:38">
      <c r="A36" t="s">
        <v>78</v>
      </c>
      <c r="B36" s="34">
        <v>97.92</v>
      </c>
      <c r="C36" s="34">
        <v>57.59</v>
      </c>
      <c r="D36" s="93">
        <f t="shared" si="0"/>
        <v>98.5</v>
      </c>
      <c r="E36" s="34">
        <v>7.66</v>
      </c>
      <c r="F36" s="34"/>
      <c r="G36" s="34"/>
      <c r="H36" s="34"/>
      <c r="I36" s="34"/>
      <c r="J36" s="37">
        <v>5.88</v>
      </c>
      <c r="K36" s="37">
        <v>5.88</v>
      </c>
      <c r="L36" s="37">
        <v>6.03</v>
      </c>
      <c r="M36">
        <v>66.180000000000007</v>
      </c>
      <c r="N36">
        <v>272.77</v>
      </c>
      <c r="O36">
        <v>51.19</v>
      </c>
      <c r="P36">
        <v>10.09</v>
      </c>
      <c r="Q36">
        <v>37.020000000000003</v>
      </c>
      <c r="R36" s="93">
        <v>32.840000000000003</v>
      </c>
      <c r="S36" s="93">
        <v>32.83</v>
      </c>
      <c r="T36" s="93">
        <v>32.83</v>
      </c>
      <c r="U36">
        <v>9.74</v>
      </c>
      <c r="V36">
        <v>57.684480000000001</v>
      </c>
      <c r="W36">
        <v>6.41</v>
      </c>
      <c r="X36">
        <v>35</v>
      </c>
      <c r="Y36">
        <v>11.66</v>
      </c>
      <c r="Z36">
        <v>11.67</v>
      </c>
      <c r="AA36">
        <v>96.05</v>
      </c>
      <c r="AB36">
        <v>19.21</v>
      </c>
      <c r="AC36">
        <v>38.4</v>
      </c>
      <c r="AD36">
        <v>26.41</v>
      </c>
      <c r="AE36">
        <v>37</v>
      </c>
      <c r="AF36">
        <v>18</v>
      </c>
      <c r="AG36">
        <v>12</v>
      </c>
      <c r="AH36">
        <v>34</v>
      </c>
      <c r="AI36">
        <v>34</v>
      </c>
      <c r="AJ36">
        <v>29.27</v>
      </c>
      <c r="AK36">
        <v>91</v>
      </c>
      <c r="AL36">
        <v>39</v>
      </c>
    </row>
    <row r="37" spans="1:38">
      <c r="A37" t="s">
        <v>79</v>
      </c>
      <c r="B37" s="34">
        <v>158.69999999999999</v>
      </c>
      <c r="C37" s="34">
        <v>57.59</v>
      </c>
      <c r="D37" s="93">
        <f t="shared" si="0"/>
        <v>98.5</v>
      </c>
      <c r="E37" s="34">
        <v>7.66</v>
      </c>
      <c r="F37" s="34"/>
      <c r="G37" s="34"/>
      <c r="H37" s="34"/>
      <c r="I37" s="34"/>
      <c r="J37" s="37">
        <v>6.81</v>
      </c>
      <c r="K37" s="37">
        <v>6.81</v>
      </c>
      <c r="L37" s="37">
        <v>6.98</v>
      </c>
      <c r="M37">
        <v>66.180000000000007</v>
      </c>
      <c r="N37">
        <v>272.77</v>
      </c>
      <c r="O37">
        <v>51.19</v>
      </c>
      <c r="P37">
        <v>9.94</v>
      </c>
      <c r="Q37">
        <v>37.22</v>
      </c>
      <c r="R37" s="93">
        <v>32.840000000000003</v>
      </c>
      <c r="S37" s="93">
        <v>32.83</v>
      </c>
      <c r="T37" s="93">
        <v>32.83</v>
      </c>
      <c r="U37">
        <v>9.74</v>
      </c>
      <c r="V37">
        <v>63.560111999999997</v>
      </c>
      <c r="W37">
        <v>6.41</v>
      </c>
      <c r="X37">
        <v>35</v>
      </c>
      <c r="Y37">
        <v>11.66</v>
      </c>
      <c r="Z37">
        <v>11.67</v>
      </c>
      <c r="AA37">
        <v>109.95</v>
      </c>
      <c r="AB37">
        <v>21.99</v>
      </c>
      <c r="AC37">
        <v>46.91</v>
      </c>
      <c r="AD37">
        <v>28</v>
      </c>
      <c r="AE37">
        <v>47</v>
      </c>
      <c r="AF37">
        <v>23</v>
      </c>
      <c r="AG37">
        <v>12</v>
      </c>
      <c r="AH37">
        <v>33.67</v>
      </c>
      <c r="AI37">
        <v>33.67</v>
      </c>
      <c r="AJ37">
        <v>30.28</v>
      </c>
      <c r="AK37">
        <v>102</v>
      </c>
      <c r="AL37">
        <v>43</v>
      </c>
    </row>
    <row r="38" spans="1:38">
      <c r="A38" t="s">
        <v>80</v>
      </c>
      <c r="B38" s="34">
        <v>145.59</v>
      </c>
      <c r="C38" s="34">
        <v>57.59</v>
      </c>
      <c r="D38" s="93">
        <f t="shared" si="0"/>
        <v>99</v>
      </c>
      <c r="E38" s="34">
        <v>7.66</v>
      </c>
      <c r="F38" s="34"/>
      <c r="G38" s="34"/>
      <c r="H38" s="34"/>
      <c r="I38" s="34"/>
      <c r="J38" s="37">
        <v>7.7</v>
      </c>
      <c r="K38" s="37">
        <v>7.7</v>
      </c>
      <c r="L38" s="37">
        <v>7.89</v>
      </c>
      <c r="M38">
        <v>66.180000000000007</v>
      </c>
      <c r="N38">
        <v>231.53</v>
      </c>
      <c r="O38">
        <v>97.43</v>
      </c>
      <c r="P38">
        <v>9.94</v>
      </c>
      <c r="Q38">
        <v>37.42</v>
      </c>
      <c r="R38" s="93">
        <v>33</v>
      </c>
      <c r="S38" s="93">
        <v>33</v>
      </c>
      <c r="T38" s="93">
        <v>33</v>
      </c>
      <c r="U38">
        <v>9.74</v>
      </c>
      <c r="V38">
        <v>69.221376000000006</v>
      </c>
      <c r="W38">
        <v>6.41</v>
      </c>
      <c r="X38">
        <v>39.5</v>
      </c>
      <c r="Y38">
        <v>13.16</v>
      </c>
      <c r="Z38">
        <v>13.17</v>
      </c>
      <c r="AA38">
        <v>123.58</v>
      </c>
      <c r="AB38">
        <v>24.71</v>
      </c>
      <c r="AC38">
        <v>54.06</v>
      </c>
      <c r="AD38">
        <v>31</v>
      </c>
      <c r="AE38">
        <v>54</v>
      </c>
      <c r="AF38">
        <v>26</v>
      </c>
      <c r="AG38">
        <v>12</v>
      </c>
      <c r="AH38">
        <v>32.67</v>
      </c>
      <c r="AI38">
        <v>32.67</v>
      </c>
      <c r="AJ38">
        <v>30.28</v>
      </c>
      <c r="AK38">
        <v>116</v>
      </c>
      <c r="AL38">
        <v>49</v>
      </c>
    </row>
    <row r="39" spans="1:38">
      <c r="A39" t="s">
        <v>81</v>
      </c>
      <c r="B39" s="34">
        <v>145.59</v>
      </c>
      <c r="C39" s="34">
        <v>57.59</v>
      </c>
      <c r="D39" s="93">
        <f t="shared" si="0"/>
        <v>99</v>
      </c>
      <c r="E39" s="34">
        <v>7.66</v>
      </c>
      <c r="F39" s="34"/>
      <c r="G39" s="34"/>
      <c r="H39" s="34"/>
      <c r="I39" s="34"/>
      <c r="J39" s="37">
        <v>8.56</v>
      </c>
      <c r="K39" s="37">
        <v>8.56</v>
      </c>
      <c r="L39" s="37">
        <v>8.7799999999999994</v>
      </c>
      <c r="M39">
        <v>66.180000000000007</v>
      </c>
      <c r="N39">
        <v>192.94</v>
      </c>
      <c r="O39">
        <v>89.72</v>
      </c>
      <c r="P39">
        <v>9.94</v>
      </c>
      <c r="Q39">
        <v>37.42</v>
      </c>
      <c r="R39" s="93">
        <v>33</v>
      </c>
      <c r="S39" s="93">
        <v>33</v>
      </c>
      <c r="T39" s="93">
        <v>33</v>
      </c>
      <c r="U39">
        <v>9.1999999999999993</v>
      </c>
      <c r="V39">
        <v>74.931359999999998</v>
      </c>
      <c r="W39">
        <v>6.26</v>
      </c>
      <c r="X39">
        <v>39</v>
      </c>
      <c r="Y39">
        <v>13</v>
      </c>
      <c r="Z39">
        <v>13</v>
      </c>
      <c r="AA39">
        <v>136.71</v>
      </c>
      <c r="AB39">
        <v>27.34</v>
      </c>
      <c r="AC39">
        <v>60.8</v>
      </c>
      <c r="AD39">
        <v>36</v>
      </c>
      <c r="AE39">
        <v>54</v>
      </c>
      <c r="AF39">
        <v>26</v>
      </c>
      <c r="AG39">
        <v>11</v>
      </c>
      <c r="AH39">
        <v>43.33</v>
      </c>
      <c r="AI39">
        <v>43.33</v>
      </c>
      <c r="AJ39">
        <v>27.25</v>
      </c>
      <c r="AK39">
        <v>130</v>
      </c>
      <c r="AL39">
        <v>55</v>
      </c>
    </row>
    <row r="40" spans="1:38">
      <c r="A40" t="s">
        <v>82</v>
      </c>
      <c r="B40" s="34">
        <v>145.59</v>
      </c>
      <c r="C40" s="34">
        <v>57.59</v>
      </c>
      <c r="D40" s="93">
        <f t="shared" si="0"/>
        <v>99</v>
      </c>
      <c r="E40" s="34">
        <v>7.66</v>
      </c>
      <c r="F40" s="34"/>
      <c r="G40" s="34"/>
      <c r="H40" s="34"/>
      <c r="I40" s="34"/>
      <c r="J40" s="37">
        <v>9.3699999999999992</v>
      </c>
      <c r="K40" s="37">
        <v>9.3699999999999992</v>
      </c>
      <c r="L40" s="37">
        <v>9.6</v>
      </c>
      <c r="M40">
        <v>66.180000000000007</v>
      </c>
      <c r="N40">
        <v>150.02000000000001</v>
      </c>
      <c r="O40">
        <v>80.069999999999993</v>
      </c>
      <c r="P40">
        <v>9.94</v>
      </c>
      <c r="Q40">
        <v>37.42</v>
      </c>
      <c r="R40" s="93">
        <v>33</v>
      </c>
      <c r="S40" s="93">
        <v>33</v>
      </c>
      <c r="T40" s="93">
        <v>33</v>
      </c>
      <c r="U40">
        <v>9.1999999999999993</v>
      </c>
      <c r="V40">
        <v>79.062815999999998</v>
      </c>
      <c r="W40">
        <v>6.26</v>
      </c>
      <c r="X40">
        <v>38</v>
      </c>
      <c r="Y40">
        <v>12.66</v>
      </c>
      <c r="Z40">
        <v>12.67</v>
      </c>
      <c r="AA40">
        <v>149.43</v>
      </c>
      <c r="AB40">
        <v>29.89</v>
      </c>
      <c r="AC40">
        <v>67.09</v>
      </c>
      <c r="AD40">
        <v>36</v>
      </c>
      <c r="AE40">
        <v>61</v>
      </c>
      <c r="AF40">
        <v>29</v>
      </c>
      <c r="AG40">
        <v>10.66</v>
      </c>
      <c r="AH40">
        <v>42.67</v>
      </c>
      <c r="AI40">
        <v>42.67</v>
      </c>
      <c r="AJ40">
        <v>27.25</v>
      </c>
      <c r="AK40">
        <v>140</v>
      </c>
      <c r="AL40">
        <v>60</v>
      </c>
    </row>
    <row r="41" spans="1:38">
      <c r="A41" t="s">
        <v>83</v>
      </c>
      <c r="B41" s="34">
        <v>145.59</v>
      </c>
      <c r="C41" s="34">
        <v>57.59</v>
      </c>
      <c r="D41" s="93">
        <f t="shared" si="0"/>
        <v>99</v>
      </c>
      <c r="E41" s="34">
        <v>7.66</v>
      </c>
      <c r="F41" s="34"/>
      <c r="G41" s="34"/>
      <c r="H41" s="34"/>
      <c r="I41" s="34"/>
      <c r="J41" s="37">
        <v>10.08</v>
      </c>
      <c r="K41" s="37">
        <v>10.08</v>
      </c>
      <c r="L41" s="37">
        <v>10.34</v>
      </c>
      <c r="M41">
        <v>66.180000000000007</v>
      </c>
      <c r="N41">
        <v>150.02000000000001</v>
      </c>
      <c r="O41">
        <v>91.65</v>
      </c>
      <c r="P41">
        <v>10.32</v>
      </c>
      <c r="Q41">
        <v>39.01</v>
      </c>
      <c r="R41" s="93">
        <v>33</v>
      </c>
      <c r="S41" s="93">
        <v>33</v>
      </c>
      <c r="T41" s="93">
        <v>33</v>
      </c>
      <c r="U41">
        <v>9.1999999999999993</v>
      </c>
      <c r="V41">
        <v>84.080976000000007</v>
      </c>
      <c r="W41">
        <v>6.26</v>
      </c>
      <c r="X41">
        <v>50</v>
      </c>
      <c r="Y41">
        <v>16.66</v>
      </c>
      <c r="Z41">
        <v>16.670000000000002</v>
      </c>
      <c r="AA41">
        <v>161.72</v>
      </c>
      <c r="AB41">
        <v>32.340000000000003</v>
      </c>
      <c r="AC41">
        <v>72.930000000000007</v>
      </c>
      <c r="AD41">
        <v>41</v>
      </c>
      <c r="AE41">
        <v>71</v>
      </c>
      <c r="AF41">
        <v>34</v>
      </c>
      <c r="AG41">
        <v>10</v>
      </c>
      <c r="AH41">
        <v>42</v>
      </c>
      <c r="AI41">
        <v>42</v>
      </c>
      <c r="AJ41">
        <v>28.26</v>
      </c>
      <c r="AK41">
        <v>151</v>
      </c>
      <c r="AL41">
        <v>64</v>
      </c>
    </row>
    <row r="42" spans="1:38">
      <c r="A42" t="s">
        <v>84</v>
      </c>
      <c r="B42" s="34">
        <v>145.59</v>
      </c>
      <c r="C42" s="34">
        <v>57.59</v>
      </c>
      <c r="D42" s="93">
        <f t="shared" si="0"/>
        <v>99</v>
      </c>
      <c r="E42" s="34">
        <v>7.66</v>
      </c>
      <c r="F42" s="34"/>
      <c r="G42" s="34"/>
      <c r="H42" s="34"/>
      <c r="I42" s="34"/>
      <c r="J42" s="37">
        <v>10.76</v>
      </c>
      <c r="K42" s="37">
        <v>10.76</v>
      </c>
      <c r="L42" s="37">
        <v>11.03</v>
      </c>
      <c r="M42">
        <v>66.180000000000007</v>
      </c>
      <c r="N42">
        <v>150.02000000000001</v>
      </c>
      <c r="O42">
        <v>91.65</v>
      </c>
      <c r="P42">
        <v>10.32</v>
      </c>
      <c r="Q42">
        <v>43.01</v>
      </c>
      <c r="R42" s="93">
        <v>33</v>
      </c>
      <c r="S42" s="93">
        <v>33</v>
      </c>
      <c r="T42" s="93">
        <v>33</v>
      </c>
      <c r="U42">
        <v>9.1999999999999993</v>
      </c>
      <c r="V42">
        <v>88.660656000000003</v>
      </c>
      <c r="W42">
        <v>6.26</v>
      </c>
      <c r="X42">
        <v>49</v>
      </c>
      <c r="Y42">
        <v>16.34</v>
      </c>
      <c r="Z42">
        <v>16.329999999999998</v>
      </c>
      <c r="AA42">
        <v>173.68</v>
      </c>
      <c r="AB42">
        <v>34.74</v>
      </c>
      <c r="AC42">
        <v>78.12</v>
      </c>
      <c r="AD42">
        <v>40</v>
      </c>
      <c r="AE42">
        <v>76</v>
      </c>
      <c r="AF42">
        <v>36</v>
      </c>
      <c r="AG42">
        <v>10</v>
      </c>
      <c r="AH42">
        <v>41</v>
      </c>
      <c r="AI42">
        <v>41</v>
      </c>
      <c r="AJ42">
        <v>28.26</v>
      </c>
      <c r="AK42">
        <v>158</v>
      </c>
      <c r="AL42">
        <v>67</v>
      </c>
    </row>
    <row r="43" spans="1:38">
      <c r="A43" t="s">
        <v>85</v>
      </c>
      <c r="B43" s="34">
        <v>145.59</v>
      </c>
      <c r="C43" s="34">
        <v>57.59</v>
      </c>
      <c r="D43" s="93">
        <f t="shared" si="0"/>
        <v>99</v>
      </c>
      <c r="E43" s="34">
        <v>7.66</v>
      </c>
      <c r="F43" s="34"/>
      <c r="G43" s="34"/>
      <c r="H43" s="34"/>
      <c r="I43" s="34"/>
      <c r="J43" s="37">
        <v>11.4</v>
      </c>
      <c r="K43" s="37">
        <v>11.4</v>
      </c>
      <c r="L43" s="37">
        <v>11.69</v>
      </c>
      <c r="M43">
        <v>66.180000000000007</v>
      </c>
      <c r="N43">
        <v>192.94</v>
      </c>
      <c r="O43">
        <v>91.65</v>
      </c>
      <c r="P43">
        <v>10.32</v>
      </c>
      <c r="Q43">
        <v>43.21</v>
      </c>
      <c r="R43" s="93">
        <v>33</v>
      </c>
      <c r="S43" s="93">
        <v>33</v>
      </c>
      <c r="T43" s="93">
        <v>33</v>
      </c>
      <c r="U43">
        <v>9.1999999999999993</v>
      </c>
      <c r="V43">
        <v>91.963871999999995</v>
      </c>
      <c r="W43">
        <v>6.13</v>
      </c>
      <c r="X43">
        <v>48</v>
      </c>
      <c r="Y43">
        <v>16</v>
      </c>
      <c r="Z43">
        <v>16</v>
      </c>
      <c r="AA43">
        <v>198.25</v>
      </c>
      <c r="AB43">
        <v>39.65</v>
      </c>
      <c r="AC43">
        <v>82.62</v>
      </c>
      <c r="AD43">
        <v>42</v>
      </c>
      <c r="AE43">
        <v>80</v>
      </c>
      <c r="AF43">
        <v>38</v>
      </c>
      <c r="AG43">
        <v>10</v>
      </c>
      <c r="AH43">
        <v>40</v>
      </c>
      <c r="AI43">
        <v>40</v>
      </c>
      <c r="AJ43">
        <v>28.76</v>
      </c>
      <c r="AK43">
        <v>165</v>
      </c>
      <c r="AL43">
        <v>70</v>
      </c>
    </row>
    <row r="44" spans="1:38">
      <c r="A44" t="s">
        <v>86</v>
      </c>
      <c r="B44" s="34">
        <v>145.59</v>
      </c>
      <c r="C44" s="34">
        <v>57.59</v>
      </c>
      <c r="D44" s="93">
        <f t="shared" si="0"/>
        <v>99</v>
      </c>
      <c r="E44" s="34">
        <v>7.66</v>
      </c>
      <c r="F44" s="34"/>
      <c r="G44" s="34"/>
      <c r="H44" s="34"/>
      <c r="I44" s="34"/>
      <c r="J44" s="37">
        <v>11.97</v>
      </c>
      <c r="K44" s="37">
        <v>11.97</v>
      </c>
      <c r="L44" s="37">
        <v>12.26</v>
      </c>
      <c r="M44">
        <v>66.180000000000007</v>
      </c>
      <c r="N44">
        <v>192.94</v>
      </c>
      <c r="O44">
        <v>91.65</v>
      </c>
      <c r="P44">
        <v>10.32</v>
      </c>
      <c r="Q44">
        <v>43.41</v>
      </c>
      <c r="R44" s="93">
        <v>33</v>
      </c>
      <c r="S44" s="93">
        <v>33</v>
      </c>
      <c r="T44" s="93">
        <v>33</v>
      </c>
      <c r="U44">
        <v>9.1999999999999993</v>
      </c>
      <c r="V44">
        <v>93.951648000000006</v>
      </c>
      <c r="W44">
        <v>6.13</v>
      </c>
      <c r="X44">
        <v>46.5</v>
      </c>
      <c r="Y44">
        <v>15.5</v>
      </c>
      <c r="Z44">
        <v>15.5</v>
      </c>
      <c r="AA44">
        <v>205.88</v>
      </c>
      <c r="AB44">
        <v>41.17</v>
      </c>
      <c r="AC44">
        <v>86.7</v>
      </c>
      <c r="AD44">
        <v>47</v>
      </c>
      <c r="AE44">
        <v>84</v>
      </c>
      <c r="AF44">
        <v>40</v>
      </c>
      <c r="AG44">
        <v>10</v>
      </c>
      <c r="AH44">
        <v>39</v>
      </c>
      <c r="AI44">
        <v>39</v>
      </c>
      <c r="AJ44">
        <v>28.76</v>
      </c>
      <c r="AK44">
        <v>172</v>
      </c>
      <c r="AL44">
        <v>73</v>
      </c>
    </row>
    <row r="45" spans="1:38">
      <c r="A45" t="s">
        <v>87</v>
      </c>
      <c r="B45" s="34">
        <v>145.59</v>
      </c>
      <c r="C45" s="34">
        <v>57.59</v>
      </c>
      <c r="D45" s="93">
        <f t="shared" si="0"/>
        <v>99</v>
      </c>
      <c r="E45" s="34">
        <v>7.66</v>
      </c>
      <c r="F45" s="34"/>
      <c r="G45" s="34"/>
      <c r="H45" s="34"/>
      <c r="I45" s="34"/>
      <c r="J45" s="37">
        <v>12.51</v>
      </c>
      <c r="K45" s="37">
        <v>12.51</v>
      </c>
      <c r="L45" s="37">
        <v>12.83</v>
      </c>
      <c r="M45">
        <v>66.180000000000007</v>
      </c>
      <c r="N45">
        <v>192.94</v>
      </c>
      <c r="O45">
        <v>91.65</v>
      </c>
      <c r="P45">
        <v>10.32</v>
      </c>
      <c r="Q45">
        <v>43.61</v>
      </c>
      <c r="R45" s="93">
        <v>33</v>
      </c>
      <c r="S45" s="93">
        <v>33</v>
      </c>
      <c r="T45" s="93">
        <v>33</v>
      </c>
      <c r="U45">
        <v>9.1999999999999993</v>
      </c>
      <c r="V45">
        <v>96.056352000000004</v>
      </c>
      <c r="W45">
        <v>6.13</v>
      </c>
      <c r="X45">
        <v>32.5</v>
      </c>
      <c r="Y45">
        <v>10.84</v>
      </c>
      <c r="Z45">
        <v>10.83</v>
      </c>
      <c r="AA45">
        <v>213.5</v>
      </c>
      <c r="AB45">
        <v>42.7</v>
      </c>
      <c r="AC45">
        <v>88.98</v>
      </c>
      <c r="AD45">
        <v>47</v>
      </c>
      <c r="AE45">
        <v>87</v>
      </c>
      <c r="AF45">
        <v>41</v>
      </c>
      <c r="AG45">
        <v>10</v>
      </c>
      <c r="AH45">
        <v>28.67</v>
      </c>
      <c r="AI45">
        <v>28.67</v>
      </c>
      <c r="AJ45">
        <v>28.76</v>
      </c>
      <c r="AK45">
        <v>179</v>
      </c>
      <c r="AL45">
        <v>76</v>
      </c>
    </row>
    <row r="46" spans="1:38">
      <c r="A46" t="s">
        <v>88</v>
      </c>
      <c r="B46" s="34">
        <v>145.59</v>
      </c>
      <c r="C46" s="34">
        <v>57.59</v>
      </c>
      <c r="D46" s="93">
        <f t="shared" si="0"/>
        <v>99</v>
      </c>
      <c r="E46" s="34">
        <v>7.66</v>
      </c>
      <c r="F46" s="34"/>
      <c r="G46" s="34"/>
      <c r="H46" s="34"/>
      <c r="I46" s="34"/>
      <c r="J46" s="37">
        <v>12.93</v>
      </c>
      <c r="K46" s="37">
        <v>12.93</v>
      </c>
      <c r="L46" s="37">
        <v>13.25</v>
      </c>
      <c r="M46">
        <v>66.180000000000007</v>
      </c>
      <c r="N46">
        <v>192.94</v>
      </c>
      <c r="O46">
        <v>91.65</v>
      </c>
      <c r="P46">
        <v>10.32</v>
      </c>
      <c r="Q46">
        <v>43.61</v>
      </c>
      <c r="R46" s="93">
        <v>33</v>
      </c>
      <c r="S46" s="93">
        <v>33</v>
      </c>
      <c r="T46" s="93">
        <v>33</v>
      </c>
      <c r="U46">
        <v>9.1999999999999993</v>
      </c>
      <c r="V46">
        <v>97.634879999999995</v>
      </c>
      <c r="W46">
        <v>6.13</v>
      </c>
      <c r="X46">
        <v>30</v>
      </c>
      <c r="Y46">
        <v>10</v>
      </c>
      <c r="Z46">
        <v>10</v>
      </c>
      <c r="AA46">
        <v>221.13</v>
      </c>
      <c r="AB46">
        <v>44.23</v>
      </c>
      <c r="AC46">
        <v>89.79</v>
      </c>
      <c r="AD46">
        <v>44</v>
      </c>
      <c r="AE46">
        <v>89</v>
      </c>
      <c r="AF46">
        <v>43</v>
      </c>
      <c r="AG46">
        <v>10</v>
      </c>
      <c r="AH46">
        <v>28.67</v>
      </c>
      <c r="AI46">
        <v>28.67</v>
      </c>
      <c r="AJ46">
        <v>28.76</v>
      </c>
      <c r="AK46">
        <v>182</v>
      </c>
      <c r="AL46">
        <v>78</v>
      </c>
    </row>
    <row r="47" spans="1:38">
      <c r="A47" t="s">
        <v>89</v>
      </c>
      <c r="B47" s="34">
        <v>145.59</v>
      </c>
      <c r="C47" s="34">
        <v>57.59</v>
      </c>
      <c r="D47" s="93">
        <f t="shared" si="0"/>
        <v>99</v>
      </c>
      <c r="E47" s="34">
        <v>3.71</v>
      </c>
      <c r="F47" s="34"/>
      <c r="G47" s="34"/>
      <c r="H47" s="34"/>
      <c r="I47" s="34"/>
      <c r="J47" s="37">
        <v>13.26</v>
      </c>
      <c r="K47" s="37">
        <v>13.26</v>
      </c>
      <c r="L47" s="37">
        <v>13.58</v>
      </c>
      <c r="M47">
        <v>66.180000000000007</v>
      </c>
      <c r="N47">
        <v>231.53</v>
      </c>
      <c r="O47">
        <v>91.65</v>
      </c>
      <c r="P47">
        <v>10.25</v>
      </c>
      <c r="Q47">
        <v>43.61</v>
      </c>
      <c r="R47" s="93">
        <v>33</v>
      </c>
      <c r="S47" s="93">
        <v>33</v>
      </c>
      <c r="T47" s="93">
        <v>33</v>
      </c>
      <c r="U47">
        <v>8.83</v>
      </c>
      <c r="V47">
        <v>98.804159999999996</v>
      </c>
      <c r="W47">
        <v>5.98</v>
      </c>
      <c r="X47">
        <v>27.5</v>
      </c>
      <c r="Y47">
        <v>9.16</v>
      </c>
      <c r="Z47">
        <v>9.17</v>
      </c>
      <c r="AA47">
        <v>224.78</v>
      </c>
      <c r="AB47">
        <v>44.95</v>
      </c>
      <c r="AC47">
        <v>89.9</v>
      </c>
      <c r="AD47">
        <v>45</v>
      </c>
      <c r="AE47">
        <v>91</v>
      </c>
      <c r="AF47">
        <v>43</v>
      </c>
      <c r="AG47">
        <v>10</v>
      </c>
      <c r="AH47">
        <v>28.33</v>
      </c>
      <c r="AI47">
        <v>28.33</v>
      </c>
      <c r="AJ47">
        <v>28.76</v>
      </c>
      <c r="AK47">
        <v>186</v>
      </c>
      <c r="AL47">
        <v>79</v>
      </c>
    </row>
    <row r="48" spans="1:38">
      <c r="A48" t="s">
        <v>90</v>
      </c>
      <c r="B48" s="34">
        <v>145.59</v>
      </c>
      <c r="C48" s="34">
        <v>57.59</v>
      </c>
      <c r="D48" s="93">
        <f t="shared" si="0"/>
        <v>99</v>
      </c>
      <c r="E48" s="34">
        <v>3.71</v>
      </c>
      <c r="F48" s="34"/>
      <c r="G48" s="34"/>
      <c r="H48" s="34"/>
      <c r="I48" s="34"/>
      <c r="J48" s="37">
        <v>13.37</v>
      </c>
      <c r="K48" s="37">
        <v>13.37</v>
      </c>
      <c r="L48" s="37">
        <v>13.7</v>
      </c>
      <c r="M48">
        <v>66.180000000000007</v>
      </c>
      <c r="N48">
        <v>231.53</v>
      </c>
      <c r="O48">
        <v>91.65</v>
      </c>
      <c r="P48">
        <v>10.25</v>
      </c>
      <c r="Q48">
        <v>43.61</v>
      </c>
      <c r="R48" s="93">
        <v>33</v>
      </c>
      <c r="S48" s="93">
        <v>33</v>
      </c>
      <c r="T48" s="93">
        <v>33</v>
      </c>
      <c r="U48">
        <v>8.83</v>
      </c>
      <c r="V48">
        <v>99.213408000000001</v>
      </c>
      <c r="W48">
        <v>5.98</v>
      </c>
      <c r="X48">
        <v>25</v>
      </c>
      <c r="Y48">
        <v>8.34</v>
      </c>
      <c r="Z48">
        <v>8.33</v>
      </c>
      <c r="AA48">
        <v>226.97</v>
      </c>
      <c r="AB48">
        <v>45.39</v>
      </c>
      <c r="AC48">
        <v>89.86</v>
      </c>
      <c r="AD48">
        <v>47</v>
      </c>
      <c r="AE48">
        <v>91</v>
      </c>
      <c r="AF48">
        <v>44</v>
      </c>
      <c r="AG48">
        <v>10</v>
      </c>
      <c r="AH48">
        <v>28</v>
      </c>
      <c r="AI48">
        <v>28</v>
      </c>
      <c r="AJ48">
        <v>29.27</v>
      </c>
      <c r="AK48">
        <v>186</v>
      </c>
      <c r="AL48">
        <v>79</v>
      </c>
    </row>
    <row r="49" spans="1:38">
      <c r="A49" t="s">
        <v>91</v>
      </c>
      <c r="B49" s="34">
        <v>145.59</v>
      </c>
      <c r="C49" s="34">
        <v>57.59</v>
      </c>
      <c r="D49" s="93">
        <f t="shared" si="0"/>
        <v>99</v>
      </c>
      <c r="E49" s="34">
        <v>3.71</v>
      </c>
      <c r="F49" s="34"/>
      <c r="G49" s="34"/>
      <c r="H49" s="34"/>
      <c r="I49" s="34"/>
      <c r="J49" s="37">
        <v>13.48</v>
      </c>
      <c r="K49" s="37">
        <v>13.48</v>
      </c>
      <c r="L49" s="37">
        <v>13.82</v>
      </c>
      <c r="M49">
        <v>66.180000000000007</v>
      </c>
      <c r="N49">
        <v>231.53</v>
      </c>
      <c r="O49">
        <v>91.65</v>
      </c>
      <c r="P49">
        <v>10.25</v>
      </c>
      <c r="Q49">
        <v>43.61</v>
      </c>
      <c r="R49" s="93">
        <v>33</v>
      </c>
      <c r="S49" s="93">
        <v>33</v>
      </c>
      <c r="T49" s="93">
        <v>33</v>
      </c>
      <c r="U49">
        <v>8.83</v>
      </c>
      <c r="V49">
        <v>101.181696</v>
      </c>
      <c r="W49">
        <v>6.44</v>
      </c>
      <c r="X49">
        <v>24</v>
      </c>
      <c r="Y49">
        <v>8</v>
      </c>
      <c r="Z49">
        <v>8</v>
      </c>
      <c r="AA49">
        <v>229.17</v>
      </c>
      <c r="AB49">
        <v>45.83</v>
      </c>
      <c r="AC49">
        <v>89.94</v>
      </c>
      <c r="AD49">
        <v>47</v>
      </c>
      <c r="AE49">
        <v>91</v>
      </c>
      <c r="AF49">
        <v>44</v>
      </c>
      <c r="AG49">
        <v>8.66</v>
      </c>
      <c r="AH49">
        <v>28</v>
      </c>
      <c r="AI49">
        <v>28</v>
      </c>
      <c r="AJ49">
        <v>31.29</v>
      </c>
      <c r="AK49">
        <v>189</v>
      </c>
      <c r="AL49">
        <v>81</v>
      </c>
    </row>
    <row r="50" spans="1:38">
      <c r="A50" t="s">
        <v>92</v>
      </c>
      <c r="B50" s="34">
        <v>145.59</v>
      </c>
      <c r="C50" s="34">
        <v>57.59</v>
      </c>
      <c r="D50" s="93">
        <f t="shared" si="0"/>
        <v>99</v>
      </c>
      <c r="E50" s="34">
        <v>3.71</v>
      </c>
      <c r="F50" s="34"/>
      <c r="G50" s="34"/>
      <c r="H50" s="34"/>
      <c r="I50" s="34"/>
      <c r="J50" s="37">
        <v>13.5</v>
      </c>
      <c r="K50" s="37">
        <v>13.5</v>
      </c>
      <c r="L50" s="37">
        <v>13.84</v>
      </c>
      <c r="M50">
        <v>66.180000000000007</v>
      </c>
      <c r="N50">
        <v>272.77</v>
      </c>
      <c r="O50">
        <v>86.82</v>
      </c>
      <c r="P50">
        <v>10.25</v>
      </c>
      <c r="Q50">
        <v>43.61</v>
      </c>
      <c r="R50" s="93">
        <v>33</v>
      </c>
      <c r="S50" s="93">
        <v>33</v>
      </c>
      <c r="T50" s="93">
        <v>33</v>
      </c>
      <c r="U50">
        <v>8.83</v>
      </c>
      <c r="V50">
        <v>102.789456</v>
      </c>
      <c r="W50">
        <v>6.44</v>
      </c>
      <c r="X50">
        <v>23</v>
      </c>
      <c r="Y50">
        <v>7.66</v>
      </c>
      <c r="Z50">
        <v>7.67</v>
      </c>
      <c r="AA50">
        <v>229.17</v>
      </c>
      <c r="AB50">
        <v>45.83</v>
      </c>
      <c r="AC50">
        <v>90.12</v>
      </c>
      <c r="AD50">
        <v>46</v>
      </c>
      <c r="AE50">
        <v>91</v>
      </c>
      <c r="AF50">
        <v>44</v>
      </c>
      <c r="AG50">
        <v>8.66</v>
      </c>
      <c r="AH50">
        <v>28</v>
      </c>
      <c r="AI50">
        <v>28</v>
      </c>
      <c r="AJ50">
        <v>31.29</v>
      </c>
      <c r="AK50">
        <v>189</v>
      </c>
      <c r="AL50">
        <v>81</v>
      </c>
    </row>
    <row r="51" spans="1:38">
      <c r="A51" t="s">
        <v>93</v>
      </c>
      <c r="B51" s="34">
        <v>145.59</v>
      </c>
      <c r="C51" s="34">
        <v>57.59</v>
      </c>
      <c r="D51" s="93">
        <f t="shared" si="0"/>
        <v>99</v>
      </c>
      <c r="E51" s="34">
        <v>11.66</v>
      </c>
      <c r="F51" s="34"/>
      <c r="G51" s="34"/>
      <c r="H51" s="34"/>
      <c r="I51" s="34"/>
      <c r="J51" s="37">
        <v>13.5</v>
      </c>
      <c r="K51" s="37">
        <v>13.5</v>
      </c>
      <c r="L51" s="37">
        <v>13.84</v>
      </c>
      <c r="M51">
        <v>66.180000000000007</v>
      </c>
      <c r="N51">
        <v>272.77</v>
      </c>
      <c r="O51">
        <v>100.5</v>
      </c>
      <c r="P51">
        <v>10.09</v>
      </c>
      <c r="Q51">
        <v>43.61</v>
      </c>
      <c r="R51" s="93">
        <v>33</v>
      </c>
      <c r="S51" s="93">
        <v>33</v>
      </c>
      <c r="T51" s="93">
        <v>33</v>
      </c>
      <c r="U51">
        <v>8.83</v>
      </c>
      <c r="V51">
        <v>103.539744</v>
      </c>
      <c r="W51">
        <v>6.44</v>
      </c>
      <c r="X51">
        <v>22</v>
      </c>
      <c r="Y51">
        <v>7.34</v>
      </c>
      <c r="Z51">
        <v>7.33</v>
      </c>
      <c r="AA51">
        <v>230</v>
      </c>
      <c r="AB51">
        <v>46</v>
      </c>
      <c r="AC51">
        <v>90.22</v>
      </c>
      <c r="AD51">
        <v>47</v>
      </c>
      <c r="AE51">
        <v>93</v>
      </c>
      <c r="AF51">
        <v>47</v>
      </c>
      <c r="AG51">
        <v>8.66</v>
      </c>
      <c r="AH51">
        <v>27</v>
      </c>
      <c r="AI51">
        <v>27</v>
      </c>
      <c r="AJ51">
        <v>31.29</v>
      </c>
      <c r="AK51">
        <v>189</v>
      </c>
      <c r="AL51">
        <v>81</v>
      </c>
    </row>
    <row r="52" spans="1:38">
      <c r="A52" t="s">
        <v>94</v>
      </c>
      <c r="B52" s="34">
        <v>145.59</v>
      </c>
      <c r="C52" s="34">
        <v>57.59</v>
      </c>
      <c r="D52" s="93">
        <f t="shared" si="0"/>
        <v>99</v>
      </c>
      <c r="E52" s="34">
        <v>11.66</v>
      </c>
      <c r="F52" s="34"/>
      <c r="G52" s="34"/>
      <c r="H52" s="34"/>
      <c r="I52" s="34"/>
      <c r="J52" s="37">
        <v>13.5</v>
      </c>
      <c r="K52" s="37">
        <v>13.5</v>
      </c>
      <c r="L52" s="37">
        <v>13.84</v>
      </c>
      <c r="M52">
        <v>66.180000000000007</v>
      </c>
      <c r="N52">
        <v>272.77</v>
      </c>
      <c r="O52">
        <v>100.5</v>
      </c>
      <c r="P52">
        <v>10.09</v>
      </c>
      <c r="Q52">
        <v>43.61</v>
      </c>
      <c r="R52" s="93">
        <v>33</v>
      </c>
      <c r="S52" s="93">
        <v>33</v>
      </c>
      <c r="T52" s="93">
        <v>33</v>
      </c>
      <c r="U52">
        <v>8.83</v>
      </c>
      <c r="V52">
        <v>104.221824</v>
      </c>
      <c r="W52">
        <v>6.44</v>
      </c>
      <c r="X52">
        <v>22</v>
      </c>
      <c r="Y52">
        <v>7.34</v>
      </c>
      <c r="Z52">
        <v>7.33</v>
      </c>
      <c r="AA52">
        <v>230</v>
      </c>
      <c r="AB52">
        <v>46</v>
      </c>
      <c r="AC52">
        <v>90.18</v>
      </c>
      <c r="AD52">
        <v>47</v>
      </c>
      <c r="AE52">
        <v>93</v>
      </c>
      <c r="AF52">
        <v>47</v>
      </c>
      <c r="AG52">
        <v>8.66</v>
      </c>
      <c r="AH52">
        <v>26</v>
      </c>
      <c r="AI52">
        <v>26</v>
      </c>
      <c r="AJ52">
        <v>31.29</v>
      </c>
      <c r="AK52">
        <v>189</v>
      </c>
      <c r="AL52">
        <v>81</v>
      </c>
    </row>
    <row r="53" spans="1:38">
      <c r="A53" t="s">
        <v>95</v>
      </c>
      <c r="B53" s="34">
        <v>164.89</v>
      </c>
      <c r="C53" s="34">
        <v>57.59</v>
      </c>
      <c r="D53" s="93">
        <f t="shared" si="0"/>
        <v>99</v>
      </c>
      <c r="E53" s="34">
        <v>15.61</v>
      </c>
      <c r="F53" s="34"/>
      <c r="G53" s="34"/>
      <c r="H53" s="34"/>
      <c r="I53" s="34"/>
      <c r="J53" s="37">
        <v>13.5</v>
      </c>
      <c r="K53" s="37">
        <v>13.5</v>
      </c>
      <c r="L53" s="37">
        <v>13.84</v>
      </c>
      <c r="M53">
        <v>66.180000000000007</v>
      </c>
      <c r="N53">
        <v>272.77</v>
      </c>
      <c r="O53">
        <v>100.5</v>
      </c>
      <c r="P53">
        <v>10.09</v>
      </c>
      <c r="Q53">
        <v>43.61</v>
      </c>
      <c r="R53" s="93">
        <v>33</v>
      </c>
      <c r="S53" s="93">
        <v>33</v>
      </c>
      <c r="T53" s="93">
        <v>33</v>
      </c>
      <c r="U53">
        <v>8.83</v>
      </c>
      <c r="V53">
        <v>104.98185599999999</v>
      </c>
      <c r="W53">
        <v>6.44</v>
      </c>
      <c r="X53">
        <v>27</v>
      </c>
      <c r="Y53">
        <v>9</v>
      </c>
      <c r="Z53">
        <v>9</v>
      </c>
      <c r="AA53">
        <v>230</v>
      </c>
      <c r="AB53">
        <v>46</v>
      </c>
      <c r="AC53">
        <v>90.13</v>
      </c>
      <c r="AD53">
        <v>45</v>
      </c>
      <c r="AE53">
        <v>93</v>
      </c>
      <c r="AF53">
        <v>47</v>
      </c>
      <c r="AG53">
        <v>8.66</v>
      </c>
      <c r="AH53">
        <v>29.33</v>
      </c>
      <c r="AI53">
        <v>29.33</v>
      </c>
      <c r="AJ53">
        <v>31.29</v>
      </c>
      <c r="AK53">
        <v>189</v>
      </c>
      <c r="AL53">
        <v>81</v>
      </c>
    </row>
    <row r="54" spans="1:38">
      <c r="A54" t="s">
        <v>96</v>
      </c>
      <c r="B54" s="34">
        <v>201.49</v>
      </c>
      <c r="C54" s="34">
        <v>57.59</v>
      </c>
      <c r="D54" s="93">
        <f t="shared" si="0"/>
        <v>99</v>
      </c>
      <c r="E54" s="34">
        <v>15.61</v>
      </c>
      <c r="F54" s="34"/>
      <c r="G54" s="34"/>
      <c r="H54" s="34"/>
      <c r="I54" s="34"/>
      <c r="J54" s="37">
        <v>13.5</v>
      </c>
      <c r="K54" s="37">
        <v>13.5</v>
      </c>
      <c r="L54" s="37">
        <v>13.84</v>
      </c>
      <c r="M54">
        <v>66.180000000000007</v>
      </c>
      <c r="N54">
        <v>272.77</v>
      </c>
      <c r="O54">
        <v>100.5</v>
      </c>
      <c r="P54">
        <v>10.09</v>
      </c>
      <c r="Q54">
        <v>43.61</v>
      </c>
      <c r="R54" s="93">
        <v>33</v>
      </c>
      <c r="S54" s="93">
        <v>33</v>
      </c>
      <c r="T54" s="93">
        <v>33</v>
      </c>
      <c r="U54">
        <v>8.83</v>
      </c>
      <c r="V54">
        <v>105.196224</v>
      </c>
      <c r="W54">
        <v>6.44</v>
      </c>
      <c r="X54">
        <v>28</v>
      </c>
      <c r="Y54">
        <v>9.34</v>
      </c>
      <c r="Z54">
        <v>9.33</v>
      </c>
      <c r="AA54">
        <v>230</v>
      </c>
      <c r="AB54">
        <v>46</v>
      </c>
      <c r="AC54">
        <v>90.08</v>
      </c>
      <c r="AD54">
        <v>45</v>
      </c>
      <c r="AE54">
        <v>93</v>
      </c>
      <c r="AF54">
        <v>47</v>
      </c>
      <c r="AG54">
        <v>8.66</v>
      </c>
      <c r="AH54">
        <v>30.33</v>
      </c>
      <c r="AI54">
        <v>30.33</v>
      </c>
      <c r="AJ54">
        <v>31.29</v>
      </c>
      <c r="AK54">
        <v>189</v>
      </c>
      <c r="AL54">
        <v>81</v>
      </c>
    </row>
    <row r="55" spans="1:38">
      <c r="A55" t="s">
        <v>97</v>
      </c>
      <c r="B55" s="34">
        <v>201.49</v>
      </c>
      <c r="C55" s="34">
        <v>57.59</v>
      </c>
      <c r="D55" s="93">
        <f t="shared" si="0"/>
        <v>99</v>
      </c>
      <c r="E55" s="34">
        <v>15.61</v>
      </c>
      <c r="F55" s="34"/>
      <c r="G55" s="34"/>
      <c r="H55" s="34"/>
      <c r="I55" s="34"/>
      <c r="J55" s="37">
        <v>13.5</v>
      </c>
      <c r="K55" s="37">
        <v>13.5</v>
      </c>
      <c r="L55" s="37">
        <v>13.84</v>
      </c>
      <c r="M55">
        <v>66.180000000000007</v>
      </c>
      <c r="N55">
        <v>272.77</v>
      </c>
      <c r="O55">
        <v>71.56</v>
      </c>
      <c r="P55">
        <v>10.09</v>
      </c>
      <c r="Q55">
        <v>43.61</v>
      </c>
      <c r="R55" s="93">
        <v>33</v>
      </c>
      <c r="S55" s="93">
        <v>33</v>
      </c>
      <c r="T55" s="93">
        <v>33</v>
      </c>
      <c r="U55">
        <v>9.36</v>
      </c>
      <c r="V55">
        <v>103.75411200000001</v>
      </c>
      <c r="W55">
        <v>6.31</v>
      </c>
      <c r="X55">
        <v>25</v>
      </c>
      <c r="Y55">
        <v>8.34</v>
      </c>
      <c r="Z55">
        <v>8.33</v>
      </c>
      <c r="AA55">
        <v>230</v>
      </c>
      <c r="AB55">
        <v>46</v>
      </c>
      <c r="AC55">
        <v>89.97</v>
      </c>
      <c r="AD55">
        <v>45</v>
      </c>
      <c r="AE55">
        <v>93</v>
      </c>
      <c r="AF55">
        <v>47</v>
      </c>
      <c r="AG55">
        <v>8.66</v>
      </c>
      <c r="AH55">
        <v>24</v>
      </c>
      <c r="AI55">
        <v>24</v>
      </c>
      <c r="AJ55">
        <v>31.29</v>
      </c>
      <c r="AK55">
        <v>189</v>
      </c>
      <c r="AL55">
        <v>81</v>
      </c>
    </row>
    <row r="56" spans="1:38">
      <c r="A56" t="s">
        <v>98</v>
      </c>
      <c r="B56" s="34">
        <v>201.49</v>
      </c>
      <c r="C56" s="34">
        <v>57.59</v>
      </c>
      <c r="D56" s="93">
        <f t="shared" si="0"/>
        <v>99</v>
      </c>
      <c r="E56" s="34">
        <v>15.61</v>
      </c>
      <c r="F56" s="34"/>
      <c r="G56" s="34"/>
      <c r="H56" s="34"/>
      <c r="I56" s="34"/>
      <c r="J56" s="37">
        <v>13.5</v>
      </c>
      <c r="K56" s="37">
        <v>13.5</v>
      </c>
      <c r="L56" s="37">
        <v>13.84</v>
      </c>
      <c r="M56">
        <v>66.180000000000007</v>
      </c>
      <c r="N56">
        <v>272.77</v>
      </c>
      <c r="O56">
        <v>69.459999999999994</v>
      </c>
      <c r="P56">
        <v>10.09</v>
      </c>
      <c r="Q56">
        <v>43.61</v>
      </c>
      <c r="R56" s="93">
        <v>33</v>
      </c>
      <c r="S56" s="93">
        <v>33</v>
      </c>
      <c r="T56" s="93">
        <v>33</v>
      </c>
      <c r="U56">
        <v>9.36</v>
      </c>
      <c r="V56">
        <v>100.73347200000001</v>
      </c>
      <c r="W56">
        <v>6.31</v>
      </c>
      <c r="X56">
        <v>26</v>
      </c>
      <c r="Y56">
        <v>8.66</v>
      </c>
      <c r="Z56">
        <v>8.67</v>
      </c>
      <c r="AA56">
        <v>230</v>
      </c>
      <c r="AB56">
        <v>46</v>
      </c>
      <c r="AC56">
        <v>89.97</v>
      </c>
      <c r="AD56">
        <v>45</v>
      </c>
      <c r="AE56">
        <v>93</v>
      </c>
      <c r="AF56">
        <v>47</v>
      </c>
      <c r="AG56">
        <v>8.66</v>
      </c>
      <c r="AH56">
        <v>25.33</v>
      </c>
      <c r="AI56">
        <v>25.33</v>
      </c>
      <c r="AJ56">
        <v>31.29</v>
      </c>
      <c r="AK56">
        <v>189</v>
      </c>
      <c r="AL56">
        <v>81</v>
      </c>
    </row>
    <row r="57" spans="1:38">
      <c r="A57" t="s">
        <v>99</v>
      </c>
      <c r="B57" s="34">
        <v>201.49</v>
      </c>
      <c r="C57" s="34">
        <v>57.59</v>
      </c>
      <c r="D57" s="93">
        <f t="shared" si="0"/>
        <v>99</v>
      </c>
      <c r="E57" s="34">
        <v>15.61</v>
      </c>
      <c r="F57" s="34"/>
      <c r="G57" s="34"/>
      <c r="H57" s="34"/>
      <c r="I57" s="34"/>
      <c r="J57" s="37">
        <v>13.39</v>
      </c>
      <c r="K57" s="37">
        <v>13.39</v>
      </c>
      <c r="L57" s="37">
        <v>13.72</v>
      </c>
      <c r="M57">
        <v>66.180000000000007</v>
      </c>
      <c r="N57">
        <v>272.77</v>
      </c>
      <c r="O57">
        <v>69.459999999999994</v>
      </c>
      <c r="P57">
        <v>10.09</v>
      </c>
      <c r="Q57">
        <v>43.61</v>
      </c>
      <c r="R57" s="93">
        <v>33</v>
      </c>
      <c r="S57" s="93">
        <v>33</v>
      </c>
      <c r="T57" s="93">
        <v>33</v>
      </c>
      <c r="U57">
        <v>9.36</v>
      </c>
      <c r="V57">
        <v>102.243792</v>
      </c>
      <c r="W57">
        <v>6.31</v>
      </c>
      <c r="X57">
        <v>27</v>
      </c>
      <c r="Y57">
        <v>9</v>
      </c>
      <c r="Z57">
        <v>9</v>
      </c>
      <c r="AA57">
        <v>230</v>
      </c>
      <c r="AB57">
        <v>46</v>
      </c>
      <c r="AC57">
        <v>89.87</v>
      </c>
      <c r="AD57">
        <v>44</v>
      </c>
      <c r="AE57">
        <v>93</v>
      </c>
      <c r="AF57">
        <v>47</v>
      </c>
      <c r="AG57">
        <v>8.66</v>
      </c>
      <c r="AH57">
        <v>27</v>
      </c>
      <c r="AI57">
        <v>27</v>
      </c>
      <c r="AJ57">
        <v>31.29</v>
      </c>
      <c r="AK57">
        <v>186</v>
      </c>
      <c r="AL57">
        <v>79</v>
      </c>
    </row>
    <row r="58" spans="1:38">
      <c r="A58" t="s">
        <v>100</v>
      </c>
      <c r="B58" s="34">
        <v>249.72</v>
      </c>
      <c r="C58" s="34">
        <v>57.59</v>
      </c>
      <c r="D58" s="93">
        <f t="shared" si="0"/>
        <v>99</v>
      </c>
      <c r="E58" s="34">
        <v>15.61</v>
      </c>
      <c r="F58" s="34"/>
      <c r="G58" s="34"/>
      <c r="H58" s="34"/>
      <c r="I58" s="34"/>
      <c r="J58" s="37">
        <v>13.19</v>
      </c>
      <c r="K58" s="37">
        <v>13.19</v>
      </c>
      <c r="L58" s="37">
        <v>13.51</v>
      </c>
      <c r="M58">
        <v>66.180000000000007</v>
      </c>
      <c r="N58">
        <v>272.77</v>
      </c>
      <c r="O58">
        <v>69.459999999999994</v>
      </c>
      <c r="P58">
        <v>10.09</v>
      </c>
      <c r="Q58">
        <v>43.61</v>
      </c>
      <c r="R58" s="93">
        <v>33</v>
      </c>
      <c r="S58" s="93">
        <v>33</v>
      </c>
      <c r="T58" s="93">
        <v>33</v>
      </c>
      <c r="U58">
        <v>9.36</v>
      </c>
      <c r="V58">
        <v>97.225632000000004</v>
      </c>
      <c r="W58">
        <v>6.31</v>
      </c>
      <c r="X58">
        <v>28</v>
      </c>
      <c r="Y58">
        <v>9.34</v>
      </c>
      <c r="Z58">
        <v>9.33</v>
      </c>
      <c r="AA58">
        <v>230</v>
      </c>
      <c r="AB58">
        <v>46</v>
      </c>
      <c r="AC58">
        <v>89.92</v>
      </c>
      <c r="AD58">
        <v>44</v>
      </c>
      <c r="AE58">
        <v>93</v>
      </c>
      <c r="AF58">
        <v>47</v>
      </c>
      <c r="AG58">
        <v>8.66</v>
      </c>
      <c r="AH58">
        <v>28.67</v>
      </c>
      <c r="AI58">
        <v>28.67</v>
      </c>
      <c r="AJ58">
        <v>31.29</v>
      </c>
      <c r="AK58">
        <v>186</v>
      </c>
      <c r="AL58">
        <v>79</v>
      </c>
    </row>
    <row r="59" spans="1:38">
      <c r="A59" t="s">
        <v>101</v>
      </c>
      <c r="B59" s="34">
        <v>261.92</v>
      </c>
      <c r="C59" s="34">
        <v>76.489999999999995</v>
      </c>
      <c r="D59" s="93">
        <f t="shared" si="0"/>
        <v>99</v>
      </c>
      <c r="E59" s="34">
        <v>16.09</v>
      </c>
      <c r="F59" s="34"/>
      <c r="G59" s="34"/>
      <c r="H59" s="34"/>
      <c r="I59" s="34"/>
      <c r="J59" s="37">
        <v>12.92</v>
      </c>
      <c r="K59" s="37">
        <v>12.92</v>
      </c>
      <c r="L59" s="37">
        <v>13.25</v>
      </c>
      <c r="M59">
        <v>66.180000000000007</v>
      </c>
      <c r="N59">
        <v>272.77</v>
      </c>
      <c r="O59">
        <v>98.4</v>
      </c>
      <c r="P59">
        <v>10.25</v>
      </c>
      <c r="Q59">
        <v>43.61</v>
      </c>
      <c r="R59" s="93">
        <v>33</v>
      </c>
      <c r="S59" s="93">
        <v>33</v>
      </c>
      <c r="T59" s="93">
        <v>33</v>
      </c>
      <c r="U59">
        <v>9.59</v>
      </c>
      <c r="V59">
        <v>91.876176000000001</v>
      </c>
      <c r="W59">
        <v>6.31</v>
      </c>
      <c r="X59">
        <v>25</v>
      </c>
      <c r="Y59">
        <v>8.34</v>
      </c>
      <c r="Z59">
        <v>8.33</v>
      </c>
      <c r="AA59">
        <v>230</v>
      </c>
      <c r="AB59">
        <v>46</v>
      </c>
      <c r="AC59">
        <v>89.77</v>
      </c>
      <c r="AD59">
        <v>43</v>
      </c>
      <c r="AE59">
        <v>88</v>
      </c>
      <c r="AF59">
        <v>44</v>
      </c>
      <c r="AG59">
        <v>8.66</v>
      </c>
      <c r="AH59">
        <v>21.33</v>
      </c>
      <c r="AI59">
        <v>21.33</v>
      </c>
      <c r="AJ59">
        <v>31.29</v>
      </c>
      <c r="AK59">
        <v>186</v>
      </c>
      <c r="AL59">
        <v>79</v>
      </c>
    </row>
    <row r="60" spans="1:38">
      <c r="A60" t="s">
        <v>102</v>
      </c>
      <c r="B60" s="34">
        <v>261.92</v>
      </c>
      <c r="C60" s="34">
        <v>76.489999999999995</v>
      </c>
      <c r="D60" s="93">
        <f t="shared" si="0"/>
        <v>99</v>
      </c>
      <c r="E60" s="34">
        <v>16.09</v>
      </c>
      <c r="F60" s="34"/>
      <c r="G60" s="34"/>
      <c r="H60" s="34"/>
      <c r="I60" s="34"/>
      <c r="J60" s="37">
        <v>12.49</v>
      </c>
      <c r="K60" s="37">
        <v>12.49</v>
      </c>
      <c r="L60" s="37">
        <v>12.8</v>
      </c>
      <c r="M60">
        <v>93.03</v>
      </c>
      <c r="N60">
        <v>272.77</v>
      </c>
      <c r="O60">
        <v>100.5</v>
      </c>
      <c r="P60">
        <v>10.25</v>
      </c>
      <c r="Q60">
        <v>43.61</v>
      </c>
      <c r="R60" s="93">
        <v>33</v>
      </c>
      <c r="S60" s="93">
        <v>33</v>
      </c>
      <c r="T60" s="93">
        <v>33</v>
      </c>
      <c r="U60">
        <v>9.59</v>
      </c>
      <c r="V60">
        <v>86.507232000000002</v>
      </c>
      <c r="W60">
        <v>6.31</v>
      </c>
      <c r="X60">
        <v>25.5</v>
      </c>
      <c r="Y60">
        <v>8.5</v>
      </c>
      <c r="Z60">
        <v>8.5</v>
      </c>
      <c r="AA60">
        <v>227.48</v>
      </c>
      <c r="AB60">
        <v>45.5</v>
      </c>
      <c r="AC60">
        <v>89.42</v>
      </c>
      <c r="AD60">
        <v>42</v>
      </c>
      <c r="AE60">
        <v>85</v>
      </c>
      <c r="AF60">
        <v>42</v>
      </c>
      <c r="AG60">
        <v>8.66</v>
      </c>
      <c r="AH60">
        <v>22.67</v>
      </c>
      <c r="AI60">
        <v>22.67</v>
      </c>
      <c r="AJ60">
        <v>31.29</v>
      </c>
      <c r="AK60">
        <v>179</v>
      </c>
      <c r="AL60">
        <v>76</v>
      </c>
    </row>
    <row r="61" spans="1:38">
      <c r="A61" t="s">
        <v>103</v>
      </c>
      <c r="B61" s="34">
        <v>261.92</v>
      </c>
      <c r="C61" s="34">
        <v>76.09</v>
      </c>
      <c r="D61" s="93">
        <f t="shared" si="0"/>
        <v>99</v>
      </c>
      <c r="E61" s="34">
        <v>16.09</v>
      </c>
      <c r="F61" s="34"/>
      <c r="G61" s="34"/>
      <c r="H61" s="34"/>
      <c r="I61" s="34"/>
      <c r="J61" s="37">
        <v>12.06</v>
      </c>
      <c r="K61" s="37">
        <v>12.06</v>
      </c>
      <c r="L61" s="37">
        <v>12.36</v>
      </c>
      <c r="M61">
        <v>93.03</v>
      </c>
      <c r="N61">
        <v>272.77</v>
      </c>
      <c r="O61">
        <v>100.5</v>
      </c>
      <c r="P61">
        <v>10.25</v>
      </c>
      <c r="Q61">
        <v>43.61</v>
      </c>
      <c r="R61" s="93">
        <v>33</v>
      </c>
      <c r="S61" s="93">
        <v>33</v>
      </c>
      <c r="T61" s="93">
        <v>33</v>
      </c>
      <c r="U61">
        <v>9.59</v>
      </c>
      <c r="V61">
        <v>81.255216000000004</v>
      </c>
      <c r="W61">
        <v>6.31</v>
      </c>
      <c r="X61">
        <v>26.5</v>
      </c>
      <c r="Y61">
        <v>8.84</v>
      </c>
      <c r="Z61">
        <v>8.83</v>
      </c>
      <c r="AA61">
        <v>177.12</v>
      </c>
      <c r="AB61">
        <v>35.43</v>
      </c>
      <c r="AC61">
        <v>88.75</v>
      </c>
      <c r="AD61">
        <v>41</v>
      </c>
      <c r="AE61">
        <v>80</v>
      </c>
      <c r="AF61">
        <v>40</v>
      </c>
      <c r="AG61">
        <v>8.66</v>
      </c>
      <c r="AH61">
        <v>24</v>
      </c>
      <c r="AI61">
        <v>24</v>
      </c>
      <c r="AJ61">
        <v>31.29</v>
      </c>
      <c r="AK61">
        <v>172</v>
      </c>
      <c r="AL61">
        <v>73</v>
      </c>
    </row>
    <row r="62" spans="1:38">
      <c r="A62" t="s">
        <v>104</v>
      </c>
      <c r="B62" s="34">
        <v>261.92</v>
      </c>
      <c r="C62" s="34">
        <v>76.09</v>
      </c>
      <c r="D62" s="93">
        <f t="shared" si="0"/>
        <v>99</v>
      </c>
      <c r="E62" s="34">
        <v>16.09</v>
      </c>
      <c r="F62" s="34"/>
      <c r="G62" s="34"/>
      <c r="H62" s="34"/>
      <c r="I62" s="34"/>
      <c r="J62" s="37">
        <v>11.53</v>
      </c>
      <c r="K62" s="37">
        <v>11.53</v>
      </c>
      <c r="L62" s="37">
        <v>11.81</v>
      </c>
      <c r="M62">
        <v>93.03</v>
      </c>
      <c r="N62">
        <v>272.77</v>
      </c>
      <c r="O62">
        <v>100.5</v>
      </c>
      <c r="P62">
        <v>10.25</v>
      </c>
      <c r="Q62">
        <v>43.61</v>
      </c>
      <c r="R62" s="93">
        <v>33</v>
      </c>
      <c r="S62" s="93">
        <v>33</v>
      </c>
      <c r="T62" s="93">
        <v>33</v>
      </c>
      <c r="U62">
        <v>9.59</v>
      </c>
      <c r="V62">
        <v>75.973967999999999</v>
      </c>
      <c r="W62">
        <v>6.31</v>
      </c>
      <c r="X62">
        <v>28</v>
      </c>
      <c r="Y62">
        <v>9.34</v>
      </c>
      <c r="Z62">
        <v>9.33</v>
      </c>
      <c r="AA62">
        <v>168.03</v>
      </c>
      <c r="AB62">
        <v>33.6</v>
      </c>
      <c r="AC62">
        <v>86.9</v>
      </c>
      <c r="AD62">
        <v>41</v>
      </c>
      <c r="AE62">
        <v>77</v>
      </c>
      <c r="AF62">
        <v>38</v>
      </c>
      <c r="AG62">
        <v>9.34</v>
      </c>
      <c r="AH62">
        <v>25.33</v>
      </c>
      <c r="AI62">
        <v>25.33</v>
      </c>
      <c r="AJ62">
        <v>31.29</v>
      </c>
      <c r="AK62">
        <v>165</v>
      </c>
      <c r="AL62">
        <v>70</v>
      </c>
    </row>
    <row r="63" spans="1:38">
      <c r="A63" t="s">
        <v>105</v>
      </c>
      <c r="B63" s="34">
        <v>261.92</v>
      </c>
      <c r="C63" s="34">
        <v>76.489999999999995</v>
      </c>
      <c r="D63" s="93">
        <f t="shared" si="0"/>
        <v>99</v>
      </c>
      <c r="E63" s="34">
        <v>16.09</v>
      </c>
      <c r="F63" s="34"/>
      <c r="G63" s="34"/>
      <c r="H63" s="34"/>
      <c r="I63" s="34"/>
      <c r="J63" s="37">
        <v>11.07</v>
      </c>
      <c r="K63" s="37">
        <v>11.07</v>
      </c>
      <c r="L63" s="37">
        <v>11.35</v>
      </c>
      <c r="M63">
        <v>93.03</v>
      </c>
      <c r="N63">
        <v>272.77</v>
      </c>
      <c r="O63">
        <v>100.5</v>
      </c>
      <c r="P63">
        <v>10.32</v>
      </c>
      <c r="Q63">
        <v>43.61</v>
      </c>
      <c r="R63" s="93">
        <v>33</v>
      </c>
      <c r="S63" s="93">
        <v>33</v>
      </c>
      <c r="T63" s="93">
        <v>33</v>
      </c>
      <c r="U63">
        <v>10.130000000000001</v>
      </c>
      <c r="V63">
        <v>66.181247999999997</v>
      </c>
      <c r="W63">
        <v>6.44</v>
      </c>
      <c r="X63">
        <v>30</v>
      </c>
      <c r="Y63">
        <v>10</v>
      </c>
      <c r="Z63">
        <v>10</v>
      </c>
      <c r="AA63">
        <v>160.27000000000001</v>
      </c>
      <c r="AB63">
        <v>32.049999999999997</v>
      </c>
      <c r="AC63">
        <v>83.19</v>
      </c>
      <c r="AD63">
        <v>38</v>
      </c>
      <c r="AE63">
        <v>73</v>
      </c>
      <c r="AF63">
        <v>37</v>
      </c>
      <c r="AG63">
        <v>15</v>
      </c>
      <c r="AH63">
        <v>26.67</v>
      </c>
      <c r="AI63">
        <v>26.67</v>
      </c>
      <c r="AJ63">
        <v>31.29</v>
      </c>
      <c r="AK63">
        <v>151</v>
      </c>
      <c r="AL63">
        <v>64</v>
      </c>
    </row>
    <row r="64" spans="1:38">
      <c r="A64" t="s">
        <v>106</v>
      </c>
      <c r="B64" s="34">
        <v>261.92</v>
      </c>
      <c r="C64" s="34">
        <v>76.489999999999995</v>
      </c>
      <c r="D64" s="93">
        <f t="shared" si="0"/>
        <v>99</v>
      </c>
      <c r="E64" s="34">
        <v>16.09</v>
      </c>
      <c r="F64" s="34"/>
      <c r="G64" s="34"/>
      <c r="H64" s="34"/>
      <c r="I64" s="34"/>
      <c r="J64" s="37">
        <v>10.44</v>
      </c>
      <c r="K64" s="37">
        <v>10.44</v>
      </c>
      <c r="L64" s="37">
        <v>10.7</v>
      </c>
      <c r="M64">
        <v>93.03</v>
      </c>
      <c r="N64">
        <v>272.77</v>
      </c>
      <c r="O64">
        <v>100.5</v>
      </c>
      <c r="P64">
        <v>10.32</v>
      </c>
      <c r="Q64">
        <v>43.61</v>
      </c>
      <c r="R64" s="93">
        <v>33</v>
      </c>
      <c r="S64" s="93">
        <v>33</v>
      </c>
      <c r="T64" s="93">
        <v>33</v>
      </c>
      <c r="U64">
        <v>10.130000000000001</v>
      </c>
      <c r="V64">
        <v>59.750208000000001</v>
      </c>
      <c r="W64">
        <v>6.44</v>
      </c>
      <c r="X64">
        <v>32.5</v>
      </c>
      <c r="Y64">
        <v>10.84</v>
      </c>
      <c r="Z64">
        <v>10.83</v>
      </c>
      <c r="AA64">
        <v>152.51</v>
      </c>
      <c r="AB64">
        <v>30.5</v>
      </c>
      <c r="AC64">
        <v>78.319999999999993</v>
      </c>
      <c r="AD64">
        <v>36</v>
      </c>
      <c r="AE64">
        <v>70</v>
      </c>
      <c r="AF64">
        <v>35</v>
      </c>
      <c r="AG64">
        <v>16</v>
      </c>
      <c r="AH64">
        <v>28.33</v>
      </c>
      <c r="AI64">
        <v>28.33</v>
      </c>
      <c r="AJ64">
        <v>31.29</v>
      </c>
      <c r="AK64">
        <v>144</v>
      </c>
      <c r="AL64">
        <v>61</v>
      </c>
    </row>
    <row r="65" spans="1:38">
      <c r="A65" t="s">
        <v>107</v>
      </c>
      <c r="B65" s="34">
        <v>261.92</v>
      </c>
      <c r="C65" s="34">
        <v>76.489999999999995</v>
      </c>
      <c r="D65" s="93">
        <f t="shared" si="0"/>
        <v>99</v>
      </c>
      <c r="E65" s="34">
        <v>16.09</v>
      </c>
      <c r="F65" s="34"/>
      <c r="G65" s="34"/>
      <c r="H65" s="34"/>
      <c r="I65" s="34"/>
      <c r="J65" s="37">
        <v>9.6300000000000008</v>
      </c>
      <c r="K65" s="37">
        <v>9.6300000000000008</v>
      </c>
      <c r="L65" s="37">
        <v>9.8699999999999992</v>
      </c>
      <c r="M65">
        <v>93.03</v>
      </c>
      <c r="N65">
        <v>272.77</v>
      </c>
      <c r="O65">
        <v>71.56</v>
      </c>
      <c r="P65">
        <v>10.32</v>
      </c>
      <c r="Q65">
        <v>43.61</v>
      </c>
      <c r="R65" s="93">
        <v>33</v>
      </c>
      <c r="S65" s="93">
        <v>33</v>
      </c>
      <c r="T65" s="93">
        <v>33</v>
      </c>
      <c r="U65">
        <v>10.130000000000001</v>
      </c>
      <c r="V65">
        <v>53.981760000000001</v>
      </c>
      <c r="W65">
        <v>6.44</v>
      </c>
      <c r="X65">
        <v>40</v>
      </c>
      <c r="Y65">
        <v>13.34</v>
      </c>
      <c r="Z65">
        <v>13.33</v>
      </c>
      <c r="AA65">
        <v>144.76</v>
      </c>
      <c r="AB65">
        <v>28.95</v>
      </c>
      <c r="AC65">
        <v>73.05</v>
      </c>
      <c r="AD65">
        <v>34</v>
      </c>
      <c r="AE65">
        <v>64</v>
      </c>
      <c r="AF65">
        <v>31</v>
      </c>
      <c r="AG65">
        <v>20.34</v>
      </c>
      <c r="AH65">
        <v>30</v>
      </c>
      <c r="AI65">
        <v>30</v>
      </c>
      <c r="AJ65">
        <v>31.29</v>
      </c>
      <c r="AK65">
        <v>133</v>
      </c>
      <c r="AL65">
        <v>57</v>
      </c>
    </row>
    <row r="66" spans="1:38">
      <c r="A66" t="s">
        <v>108</v>
      </c>
      <c r="B66" s="34">
        <v>261.92</v>
      </c>
      <c r="C66" s="34">
        <v>76.489999999999995</v>
      </c>
      <c r="D66" s="93">
        <f t="shared" si="0"/>
        <v>99</v>
      </c>
      <c r="E66" s="34">
        <v>16.09</v>
      </c>
      <c r="F66" s="34"/>
      <c r="G66" s="34"/>
      <c r="H66" s="34"/>
      <c r="I66" s="34"/>
      <c r="J66" s="37">
        <v>9</v>
      </c>
      <c r="K66" s="37">
        <v>9</v>
      </c>
      <c r="L66" s="37">
        <v>9.2200000000000006</v>
      </c>
      <c r="M66">
        <v>93.03</v>
      </c>
      <c r="N66">
        <v>272.77</v>
      </c>
      <c r="O66">
        <v>53.06</v>
      </c>
      <c r="P66">
        <v>10.32</v>
      </c>
      <c r="Q66">
        <v>43.61</v>
      </c>
      <c r="R66" s="93">
        <v>33</v>
      </c>
      <c r="S66" s="93">
        <v>33</v>
      </c>
      <c r="T66" s="93">
        <v>33</v>
      </c>
      <c r="U66">
        <v>10.130000000000001</v>
      </c>
      <c r="V66">
        <v>48.495888000000001</v>
      </c>
      <c r="W66">
        <v>6.44</v>
      </c>
      <c r="X66">
        <v>43.5</v>
      </c>
      <c r="Y66">
        <v>14.5</v>
      </c>
      <c r="Z66">
        <v>14.5</v>
      </c>
      <c r="AA66">
        <v>137</v>
      </c>
      <c r="AB66">
        <v>27.4</v>
      </c>
      <c r="AC66">
        <v>67.510000000000005</v>
      </c>
      <c r="AD66">
        <v>33</v>
      </c>
      <c r="AE66">
        <v>60</v>
      </c>
      <c r="AF66">
        <v>28</v>
      </c>
      <c r="AG66">
        <v>21</v>
      </c>
      <c r="AH66">
        <v>34.33</v>
      </c>
      <c r="AI66">
        <v>34.33</v>
      </c>
      <c r="AJ66">
        <v>31.29</v>
      </c>
      <c r="AK66">
        <v>125</v>
      </c>
      <c r="AL66">
        <v>53</v>
      </c>
    </row>
    <row r="67" spans="1:38">
      <c r="A67" t="s">
        <v>109</v>
      </c>
      <c r="B67" s="34">
        <v>261.92</v>
      </c>
      <c r="C67" s="34">
        <v>75.69</v>
      </c>
      <c r="D67" s="93">
        <f t="shared" si="0"/>
        <v>99</v>
      </c>
      <c r="E67" s="34">
        <v>16.09</v>
      </c>
      <c r="F67" s="34"/>
      <c r="G67" s="34"/>
      <c r="H67" s="34"/>
      <c r="I67" s="34"/>
      <c r="J67" s="37">
        <v>8.1999999999999993</v>
      </c>
      <c r="K67" s="37">
        <v>8.1999999999999993</v>
      </c>
      <c r="L67" s="37">
        <v>8.4</v>
      </c>
      <c r="M67">
        <v>93.03</v>
      </c>
      <c r="N67">
        <v>272.77</v>
      </c>
      <c r="O67">
        <v>53.06</v>
      </c>
      <c r="P67">
        <v>10.32</v>
      </c>
      <c r="Q67">
        <v>43.01</v>
      </c>
      <c r="R67" s="93">
        <v>33</v>
      </c>
      <c r="S67" s="93">
        <v>33</v>
      </c>
      <c r="T67" s="93">
        <v>33</v>
      </c>
      <c r="U67">
        <v>10.36</v>
      </c>
      <c r="V67">
        <v>44.257247999999997</v>
      </c>
      <c r="W67">
        <v>6.59</v>
      </c>
      <c r="X67">
        <v>64.5</v>
      </c>
      <c r="Y67">
        <v>21.5</v>
      </c>
      <c r="Z67">
        <v>21.5</v>
      </c>
      <c r="AA67">
        <v>129.15</v>
      </c>
      <c r="AB67">
        <v>25.83</v>
      </c>
      <c r="AC67">
        <v>61.74</v>
      </c>
      <c r="AD67">
        <v>30</v>
      </c>
      <c r="AE67">
        <v>55</v>
      </c>
      <c r="AF67">
        <v>27</v>
      </c>
      <c r="AG67">
        <v>22.34</v>
      </c>
      <c r="AH67">
        <v>41.67</v>
      </c>
      <c r="AI67">
        <v>41.67</v>
      </c>
      <c r="AJ67">
        <v>31.29</v>
      </c>
      <c r="AK67">
        <v>116</v>
      </c>
      <c r="AL67">
        <v>49</v>
      </c>
    </row>
    <row r="68" spans="1:38">
      <c r="A68" t="s">
        <v>110</v>
      </c>
      <c r="B68" s="34">
        <v>261.92</v>
      </c>
      <c r="C68" s="34">
        <v>75.69</v>
      </c>
      <c r="D68" s="93">
        <f t="shared" ref="D68:D98" si="1">R68+S68+T68</f>
        <v>99</v>
      </c>
      <c r="E68" s="34">
        <v>16.09</v>
      </c>
      <c r="F68" s="34"/>
      <c r="G68" s="34"/>
      <c r="H68" s="34"/>
      <c r="I68" s="34"/>
      <c r="J68" s="37">
        <v>7.4</v>
      </c>
      <c r="K68" s="37">
        <v>7.4</v>
      </c>
      <c r="L68" s="37">
        <v>7.58</v>
      </c>
      <c r="M68">
        <v>93.03</v>
      </c>
      <c r="N68">
        <v>272.77</v>
      </c>
      <c r="O68">
        <v>53.06</v>
      </c>
      <c r="P68">
        <v>10.32</v>
      </c>
      <c r="Q68">
        <v>43.01</v>
      </c>
      <c r="R68" s="93">
        <v>33</v>
      </c>
      <c r="S68" s="93">
        <v>33</v>
      </c>
      <c r="T68" s="93">
        <v>33</v>
      </c>
      <c r="U68">
        <v>10.36</v>
      </c>
      <c r="V68">
        <v>40.895567999999997</v>
      </c>
      <c r="W68">
        <v>6.59</v>
      </c>
      <c r="X68">
        <v>73</v>
      </c>
      <c r="Y68">
        <v>24.34</v>
      </c>
      <c r="Z68">
        <v>24.33</v>
      </c>
      <c r="AA68">
        <v>121.3</v>
      </c>
      <c r="AB68">
        <v>24.26</v>
      </c>
      <c r="AC68">
        <v>55.66</v>
      </c>
      <c r="AD68">
        <v>28</v>
      </c>
      <c r="AE68">
        <v>49</v>
      </c>
      <c r="AF68">
        <v>23</v>
      </c>
      <c r="AG68">
        <v>24.34</v>
      </c>
      <c r="AH68">
        <v>43.33</v>
      </c>
      <c r="AI68">
        <v>43.33</v>
      </c>
      <c r="AJ68">
        <v>31.29</v>
      </c>
      <c r="AK68">
        <v>102</v>
      </c>
      <c r="AL68">
        <v>43</v>
      </c>
    </row>
    <row r="69" spans="1:38">
      <c r="A69" t="s">
        <v>111</v>
      </c>
      <c r="B69" s="34">
        <v>261.92</v>
      </c>
      <c r="C69" s="34">
        <v>75.69</v>
      </c>
      <c r="D69" s="93">
        <f t="shared" si="1"/>
        <v>75.87</v>
      </c>
      <c r="E69" s="34">
        <v>8.6199999999999992</v>
      </c>
      <c r="F69" s="34"/>
      <c r="G69" s="34"/>
      <c r="H69" s="34"/>
      <c r="I69" s="34"/>
      <c r="J69" s="37">
        <v>6.57</v>
      </c>
      <c r="K69" s="37">
        <v>6.57</v>
      </c>
      <c r="L69" s="37">
        <v>6.73</v>
      </c>
      <c r="M69">
        <v>93.03</v>
      </c>
      <c r="N69">
        <v>272.77</v>
      </c>
      <c r="O69">
        <v>53.06</v>
      </c>
      <c r="P69">
        <v>10.32</v>
      </c>
      <c r="Q69">
        <v>43.01</v>
      </c>
      <c r="R69" s="93">
        <v>33</v>
      </c>
      <c r="S69" s="93">
        <v>22</v>
      </c>
      <c r="T69" s="93">
        <v>20.87</v>
      </c>
      <c r="U69">
        <v>10.36</v>
      </c>
      <c r="V69">
        <v>36.432816000000003</v>
      </c>
      <c r="W69">
        <v>6.59</v>
      </c>
      <c r="X69">
        <v>82.5</v>
      </c>
      <c r="Y69">
        <v>27.5</v>
      </c>
      <c r="Z69">
        <v>27.5</v>
      </c>
      <c r="AA69">
        <v>113.45</v>
      </c>
      <c r="AB69">
        <v>22.69</v>
      </c>
      <c r="AC69">
        <v>49.29</v>
      </c>
      <c r="AD69">
        <v>26</v>
      </c>
      <c r="AE69">
        <v>42</v>
      </c>
      <c r="AF69">
        <v>20</v>
      </c>
      <c r="AG69">
        <v>26</v>
      </c>
      <c r="AH69">
        <v>61.67</v>
      </c>
      <c r="AI69">
        <v>61.67</v>
      </c>
      <c r="AJ69">
        <v>31.29</v>
      </c>
      <c r="AK69">
        <v>88</v>
      </c>
      <c r="AL69">
        <v>37</v>
      </c>
    </row>
    <row r="70" spans="1:38">
      <c r="A70" t="s">
        <v>112</v>
      </c>
      <c r="B70" s="34">
        <v>261.92</v>
      </c>
      <c r="C70" s="34">
        <v>75.69</v>
      </c>
      <c r="D70" s="93">
        <f t="shared" si="1"/>
        <v>55.97</v>
      </c>
      <c r="E70" s="34">
        <v>8.6199999999999992</v>
      </c>
      <c r="F70" s="34"/>
      <c r="G70" s="34"/>
      <c r="H70" s="34"/>
      <c r="I70" s="34"/>
      <c r="J70" s="37">
        <v>5.66</v>
      </c>
      <c r="K70" s="37">
        <v>5.66</v>
      </c>
      <c r="L70" s="37">
        <v>5.8</v>
      </c>
      <c r="M70">
        <v>93.03</v>
      </c>
      <c r="N70">
        <v>272.77</v>
      </c>
      <c r="O70">
        <v>53.06</v>
      </c>
      <c r="P70">
        <v>10.32</v>
      </c>
      <c r="Q70">
        <v>43.01</v>
      </c>
      <c r="R70" s="93">
        <v>33</v>
      </c>
      <c r="S70" s="93">
        <v>12</v>
      </c>
      <c r="T70" s="93">
        <v>10.97</v>
      </c>
      <c r="U70">
        <v>10.36</v>
      </c>
      <c r="V70">
        <v>32.457264000000002</v>
      </c>
      <c r="W70">
        <v>6.59</v>
      </c>
      <c r="X70">
        <v>92.5</v>
      </c>
      <c r="Y70">
        <v>30.84</v>
      </c>
      <c r="Z70">
        <v>30.83</v>
      </c>
      <c r="AA70">
        <v>105.6</v>
      </c>
      <c r="AB70">
        <v>21.12</v>
      </c>
      <c r="AC70">
        <v>42.19</v>
      </c>
      <c r="AD70">
        <v>21</v>
      </c>
      <c r="AE70">
        <v>37</v>
      </c>
      <c r="AF70">
        <v>18</v>
      </c>
      <c r="AG70">
        <v>28.34</v>
      </c>
      <c r="AH70">
        <v>66.33</v>
      </c>
      <c r="AI70">
        <v>66.33</v>
      </c>
      <c r="AJ70">
        <v>31.29</v>
      </c>
      <c r="AK70">
        <v>75</v>
      </c>
      <c r="AL70">
        <v>32</v>
      </c>
    </row>
    <row r="71" spans="1:38">
      <c r="A71" t="s">
        <v>113</v>
      </c>
      <c r="B71" s="34">
        <v>261.92</v>
      </c>
      <c r="C71" s="34">
        <v>75.69</v>
      </c>
      <c r="D71" s="93">
        <f t="shared" si="1"/>
        <v>44.08</v>
      </c>
      <c r="E71" s="34">
        <v>15.61</v>
      </c>
      <c r="F71" s="34"/>
      <c r="G71" s="34"/>
      <c r="H71" s="34"/>
      <c r="I71" s="34"/>
      <c r="J71" s="37">
        <v>4.7</v>
      </c>
      <c r="K71" s="37">
        <v>4.7</v>
      </c>
      <c r="L71" s="37">
        <v>4.82</v>
      </c>
      <c r="M71">
        <v>93.03</v>
      </c>
      <c r="N71">
        <v>272.77</v>
      </c>
      <c r="O71">
        <v>53.06</v>
      </c>
      <c r="P71">
        <v>10.32</v>
      </c>
      <c r="Q71">
        <v>43.01</v>
      </c>
      <c r="R71" s="93">
        <v>33</v>
      </c>
      <c r="S71" s="93">
        <v>7</v>
      </c>
      <c r="T71" s="93">
        <v>4.08</v>
      </c>
      <c r="U71">
        <v>10.59</v>
      </c>
      <c r="V71">
        <v>27.828863999999999</v>
      </c>
      <c r="W71">
        <v>6.77</v>
      </c>
      <c r="X71">
        <v>97</v>
      </c>
      <c r="Y71">
        <v>32.340000000000003</v>
      </c>
      <c r="Z71">
        <v>32.33</v>
      </c>
      <c r="AA71">
        <v>91.11</v>
      </c>
      <c r="AB71">
        <v>18.22</v>
      </c>
      <c r="AC71">
        <v>35</v>
      </c>
      <c r="AD71">
        <v>18</v>
      </c>
      <c r="AE71">
        <v>30</v>
      </c>
      <c r="AF71">
        <v>15</v>
      </c>
      <c r="AG71">
        <v>35</v>
      </c>
      <c r="AH71">
        <v>66.67</v>
      </c>
      <c r="AI71">
        <v>66.67</v>
      </c>
      <c r="AJ71">
        <v>31.29</v>
      </c>
      <c r="AK71">
        <v>65</v>
      </c>
      <c r="AL71">
        <v>28</v>
      </c>
    </row>
    <row r="72" spans="1:38">
      <c r="A72" t="s">
        <v>114</v>
      </c>
      <c r="B72" s="34">
        <v>261.92</v>
      </c>
      <c r="C72" s="34">
        <v>75.69</v>
      </c>
      <c r="D72" s="93">
        <f t="shared" si="1"/>
        <v>34.58</v>
      </c>
      <c r="E72" s="34">
        <v>15.61</v>
      </c>
      <c r="F72" s="34"/>
      <c r="G72" s="34"/>
      <c r="H72" s="34"/>
      <c r="I72" s="34"/>
      <c r="J72" s="37">
        <v>3.8</v>
      </c>
      <c r="K72" s="37">
        <v>3.8</v>
      </c>
      <c r="L72" s="37">
        <v>3.9</v>
      </c>
      <c r="M72">
        <v>93.03</v>
      </c>
      <c r="N72">
        <v>272.77</v>
      </c>
      <c r="O72">
        <v>53.06</v>
      </c>
      <c r="P72">
        <v>10.32</v>
      </c>
      <c r="Q72">
        <v>43.01</v>
      </c>
      <c r="R72" s="93">
        <v>33</v>
      </c>
      <c r="S72" s="93">
        <v>1</v>
      </c>
      <c r="T72" s="93">
        <v>0.57999999999999996</v>
      </c>
      <c r="U72">
        <v>10.59</v>
      </c>
      <c r="V72">
        <v>23.239439999999998</v>
      </c>
      <c r="W72">
        <v>6.77</v>
      </c>
      <c r="X72">
        <v>100</v>
      </c>
      <c r="Y72">
        <v>33.340000000000003</v>
      </c>
      <c r="Z72">
        <v>33.33</v>
      </c>
      <c r="AA72">
        <v>78.89</v>
      </c>
      <c r="AB72">
        <v>15.78</v>
      </c>
      <c r="AC72">
        <v>28.38</v>
      </c>
      <c r="AD72">
        <v>15</v>
      </c>
      <c r="AE72">
        <v>24</v>
      </c>
      <c r="AF72">
        <v>11</v>
      </c>
      <c r="AG72">
        <v>35</v>
      </c>
      <c r="AH72">
        <v>67</v>
      </c>
      <c r="AI72">
        <v>67</v>
      </c>
      <c r="AJ72">
        <v>31.29</v>
      </c>
      <c r="AK72">
        <v>53</v>
      </c>
      <c r="AL72">
        <v>23</v>
      </c>
    </row>
    <row r="73" spans="1:38">
      <c r="A73" t="s">
        <v>115</v>
      </c>
      <c r="B73" s="34">
        <v>261.92</v>
      </c>
      <c r="C73" s="34">
        <v>75.69</v>
      </c>
      <c r="D73" s="93">
        <f t="shared" si="1"/>
        <v>24.61</v>
      </c>
      <c r="E73" s="34">
        <v>15.61</v>
      </c>
      <c r="F73" s="34"/>
      <c r="G73" s="34"/>
      <c r="H73" s="34"/>
      <c r="I73" s="34"/>
      <c r="J73" s="37">
        <v>2.89</v>
      </c>
      <c r="K73" s="37">
        <v>2.89</v>
      </c>
      <c r="L73" s="37">
        <v>2.97</v>
      </c>
      <c r="M73">
        <v>93.03</v>
      </c>
      <c r="N73">
        <v>272.77</v>
      </c>
      <c r="O73">
        <v>53.06</v>
      </c>
      <c r="P73">
        <v>10.32</v>
      </c>
      <c r="Q73">
        <v>43.01</v>
      </c>
      <c r="R73" s="93">
        <v>24.61</v>
      </c>
      <c r="S73" s="93">
        <v>0</v>
      </c>
      <c r="T73" s="93">
        <v>0</v>
      </c>
      <c r="U73">
        <v>10.59</v>
      </c>
      <c r="V73">
        <v>18.835152000000001</v>
      </c>
      <c r="W73">
        <v>6.77</v>
      </c>
      <c r="X73">
        <v>100</v>
      </c>
      <c r="Y73">
        <v>33.340000000000003</v>
      </c>
      <c r="Z73">
        <v>33.33</v>
      </c>
      <c r="AA73">
        <v>65.959999999999994</v>
      </c>
      <c r="AB73">
        <v>13.19</v>
      </c>
      <c r="AC73">
        <v>21.78</v>
      </c>
      <c r="AD73">
        <v>11</v>
      </c>
      <c r="AE73">
        <v>17</v>
      </c>
      <c r="AF73">
        <v>8</v>
      </c>
      <c r="AG73">
        <v>35</v>
      </c>
      <c r="AH73">
        <v>71.67</v>
      </c>
      <c r="AI73">
        <v>71.67</v>
      </c>
      <c r="AJ73">
        <v>31.29</v>
      </c>
      <c r="AK73">
        <v>42</v>
      </c>
      <c r="AL73">
        <v>18</v>
      </c>
    </row>
    <row r="74" spans="1:38">
      <c r="A74" t="s">
        <v>116</v>
      </c>
      <c r="B74" s="34">
        <v>261.92</v>
      </c>
      <c r="C74" s="34">
        <v>75.69</v>
      </c>
      <c r="D74" s="93">
        <f t="shared" si="1"/>
        <v>16.05</v>
      </c>
      <c r="E74" s="34">
        <v>15.61</v>
      </c>
      <c r="F74" s="34"/>
      <c r="G74" s="34"/>
      <c r="H74" s="34"/>
      <c r="I74" s="34"/>
      <c r="J74" s="37">
        <v>2.2599999999999998</v>
      </c>
      <c r="K74" s="37">
        <v>2.2599999999999998</v>
      </c>
      <c r="L74" s="37">
        <v>2.3199999999999998</v>
      </c>
      <c r="M74">
        <v>66.180000000000007</v>
      </c>
      <c r="N74">
        <v>272.77</v>
      </c>
      <c r="O74">
        <v>53.06</v>
      </c>
      <c r="P74">
        <v>10.32</v>
      </c>
      <c r="Q74">
        <v>43.01</v>
      </c>
      <c r="R74" s="93">
        <v>16.05</v>
      </c>
      <c r="S74" s="93">
        <v>0</v>
      </c>
      <c r="T74" s="93">
        <v>0</v>
      </c>
      <c r="U74">
        <v>10.59</v>
      </c>
      <c r="V74">
        <v>14.56728</v>
      </c>
      <c r="W74">
        <v>6.77</v>
      </c>
      <c r="X74">
        <v>100</v>
      </c>
      <c r="Y74">
        <v>33.340000000000003</v>
      </c>
      <c r="Z74">
        <v>33.33</v>
      </c>
      <c r="AA74">
        <v>52.87</v>
      </c>
      <c r="AB74">
        <v>10.57</v>
      </c>
      <c r="AC74">
        <v>15.41</v>
      </c>
      <c r="AD74">
        <v>7</v>
      </c>
      <c r="AE74">
        <v>10</v>
      </c>
      <c r="AF74">
        <v>5</v>
      </c>
      <c r="AG74">
        <v>35</v>
      </c>
      <c r="AH74">
        <v>71.67</v>
      </c>
      <c r="AI74">
        <v>71.67</v>
      </c>
      <c r="AJ74">
        <v>31.29</v>
      </c>
      <c r="AK74">
        <v>28</v>
      </c>
      <c r="AL74">
        <v>12</v>
      </c>
    </row>
    <row r="75" spans="1:38">
      <c r="A75" t="s">
        <v>117</v>
      </c>
      <c r="B75" s="34">
        <v>261.92</v>
      </c>
      <c r="C75" s="34">
        <v>57.59</v>
      </c>
      <c r="D75" s="93">
        <f t="shared" si="1"/>
        <v>0</v>
      </c>
      <c r="E75" s="34">
        <v>15.61</v>
      </c>
      <c r="F75" s="34"/>
      <c r="G75" s="34"/>
      <c r="H75" s="34"/>
      <c r="I75" s="34"/>
      <c r="J75" s="37">
        <v>1.67</v>
      </c>
      <c r="K75" s="37">
        <v>1.67</v>
      </c>
      <c r="L75" s="37">
        <v>1.71</v>
      </c>
      <c r="M75">
        <v>70.34</v>
      </c>
      <c r="N75">
        <v>272.77</v>
      </c>
      <c r="O75">
        <v>53.06</v>
      </c>
      <c r="P75">
        <v>10.4</v>
      </c>
      <c r="Q75">
        <v>43.01</v>
      </c>
      <c r="R75" s="93">
        <v>0</v>
      </c>
      <c r="S75" s="93">
        <v>0</v>
      </c>
      <c r="T75" s="93">
        <v>0</v>
      </c>
      <c r="U75">
        <v>10.59</v>
      </c>
      <c r="V75">
        <v>10.659936</v>
      </c>
      <c r="W75">
        <v>6.96</v>
      </c>
      <c r="X75">
        <v>100</v>
      </c>
      <c r="Y75">
        <v>33.340000000000003</v>
      </c>
      <c r="Z75">
        <v>33.33</v>
      </c>
      <c r="AA75">
        <v>43.23</v>
      </c>
      <c r="AB75">
        <v>8.65</v>
      </c>
      <c r="AC75">
        <v>9.73</v>
      </c>
      <c r="AD75">
        <v>5</v>
      </c>
      <c r="AE75">
        <v>5</v>
      </c>
      <c r="AF75">
        <v>3</v>
      </c>
      <c r="AG75">
        <v>35</v>
      </c>
      <c r="AH75">
        <v>71.67</v>
      </c>
      <c r="AI75">
        <v>71.67</v>
      </c>
      <c r="AJ75">
        <v>31.29</v>
      </c>
      <c r="AK75">
        <v>14</v>
      </c>
      <c r="AL75">
        <v>6</v>
      </c>
    </row>
    <row r="76" spans="1:38">
      <c r="A76" t="s">
        <v>118</v>
      </c>
      <c r="B76" s="34">
        <v>261.92</v>
      </c>
      <c r="C76" s="34">
        <v>75.69</v>
      </c>
      <c r="D76" s="93">
        <f t="shared" si="1"/>
        <v>0</v>
      </c>
      <c r="E76" s="34">
        <v>15.61</v>
      </c>
      <c r="F76" s="34"/>
      <c r="G76" s="34"/>
      <c r="H76" s="34"/>
      <c r="I76" s="34"/>
      <c r="J76" s="37">
        <v>1.18</v>
      </c>
      <c r="K76" s="37">
        <v>1.18</v>
      </c>
      <c r="L76" s="37">
        <v>1.21</v>
      </c>
      <c r="M76">
        <v>85.09</v>
      </c>
      <c r="N76">
        <v>272.77</v>
      </c>
      <c r="O76">
        <v>82</v>
      </c>
      <c r="P76">
        <v>10.4</v>
      </c>
      <c r="Q76">
        <v>43.01</v>
      </c>
      <c r="R76" s="93">
        <v>0</v>
      </c>
      <c r="S76" s="93">
        <v>0</v>
      </c>
      <c r="T76" s="93">
        <v>0</v>
      </c>
      <c r="U76">
        <v>10.59</v>
      </c>
      <c r="V76">
        <v>7.1228639999999999</v>
      </c>
      <c r="W76">
        <v>6.96</v>
      </c>
      <c r="X76">
        <v>100</v>
      </c>
      <c r="Y76">
        <v>33.340000000000003</v>
      </c>
      <c r="Z76">
        <v>33.33</v>
      </c>
      <c r="AA76">
        <v>30.88</v>
      </c>
      <c r="AB76">
        <v>6.18</v>
      </c>
      <c r="AC76">
        <v>5.26</v>
      </c>
      <c r="AD76">
        <v>5</v>
      </c>
      <c r="AE76">
        <v>3</v>
      </c>
      <c r="AF76">
        <v>1</v>
      </c>
      <c r="AG76">
        <v>35</v>
      </c>
      <c r="AH76">
        <v>71.67</v>
      </c>
      <c r="AI76">
        <v>71.67</v>
      </c>
      <c r="AJ76">
        <v>31.29</v>
      </c>
      <c r="AK76">
        <v>7</v>
      </c>
      <c r="AL76">
        <v>3</v>
      </c>
    </row>
    <row r="77" spans="1:38">
      <c r="A77" t="s">
        <v>119</v>
      </c>
      <c r="B77" s="34">
        <v>261.92</v>
      </c>
      <c r="C77" s="34">
        <v>75.69</v>
      </c>
      <c r="D77" s="93">
        <f t="shared" si="1"/>
        <v>0</v>
      </c>
      <c r="E77" s="34">
        <v>15.61</v>
      </c>
      <c r="F77" s="34"/>
      <c r="G77" s="34"/>
      <c r="H77" s="34"/>
      <c r="I77" s="34"/>
      <c r="J77" s="37">
        <v>0.78</v>
      </c>
      <c r="K77" s="37">
        <v>0.78</v>
      </c>
      <c r="L77" s="37">
        <v>0.8</v>
      </c>
      <c r="M77">
        <v>85.09</v>
      </c>
      <c r="N77">
        <v>272.77</v>
      </c>
      <c r="O77">
        <v>100.5</v>
      </c>
      <c r="P77">
        <v>10.4</v>
      </c>
      <c r="Q77">
        <v>43.01</v>
      </c>
      <c r="R77" s="93">
        <v>0</v>
      </c>
      <c r="S77" s="93">
        <v>0</v>
      </c>
      <c r="T77" s="93">
        <v>0</v>
      </c>
      <c r="U77">
        <v>10.59</v>
      </c>
      <c r="V77">
        <v>3.3324479999999999</v>
      </c>
      <c r="W77">
        <v>6.96</v>
      </c>
      <c r="X77">
        <v>117.5</v>
      </c>
      <c r="Y77">
        <v>39.159999999999997</v>
      </c>
      <c r="Z77">
        <v>39.17</v>
      </c>
      <c r="AA77">
        <v>21.71</v>
      </c>
      <c r="AB77">
        <v>4.34</v>
      </c>
      <c r="AC77">
        <v>2.2799999999999998</v>
      </c>
      <c r="AD77">
        <v>3</v>
      </c>
      <c r="AE77">
        <v>1</v>
      </c>
      <c r="AF77">
        <v>1</v>
      </c>
      <c r="AG77">
        <v>41.66</v>
      </c>
      <c r="AH77">
        <v>78.33</v>
      </c>
      <c r="AI77">
        <v>78.33</v>
      </c>
      <c r="AJ77">
        <v>31.29</v>
      </c>
      <c r="AK77">
        <v>4</v>
      </c>
      <c r="AL77">
        <v>1</v>
      </c>
    </row>
    <row r="78" spans="1:38">
      <c r="A78" t="s">
        <v>120</v>
      </c>
      <c r="B78" s="34">
        <v>261.92</v>
      </c>
      <c r="C78" s="34">
        <v>75.69</v>
      </c>
      <c r="D78" s="93">
        <f t="shared" si="1"/>
        <v>0</v>
      </c>
      <c r="E78" s="34">
        <v>15.61</v>
      </c>
      <c r="F78" s="34"/>
      <c r="G78" s="34"/>
      <c r="H78" s="34"/>
      <c r="I78" s="34"/>
      <c r="J78" s="37">
        <v>0.46</v>
      </c>
      <c r="K78" s="37">
        <v>0.46</v>
      </c>
      <c r="L78" s="37">
        <v>0.47</v>
      </c>
      <c r="M78">
        <v>85.09</v>
      </c>
      <c r="N78">
        <v>272.77</v>
      </c>
      <c r="O78">
        <v>100.5</v>
      </c>
      <c r="P78">
        <v>10.4</v>
      </c>
      <c r="Q78">
        <v>43.01</v>
      </c>
      <c r="R78" s="93">
        <v>0</v>
      </c>
      <c r="S78" s="93">
        <v>0</v>
      </c>
      <c r="T78" s="93">
        <v>0</v>
      </c>
      <c r="U78">
        <v>10.59</v>
      </c>
      <c r="V78">
        <v>0.818496</v>
      </c>
      <c r="W78">
        <v>6.96</v>
      </c>
      <c r="X78">
        <v>117.5</v>
      </c>
      <c r="Y78">
        <v>39.159999999999997</v>
      </c>
      <c r="Z78">
        <v>39.17</v>
      </c>
      <c r="AA78">
        <v>14</v>
      </c>
      <c r="AB78">
        <v>2.8</v>
      </c>
      <c r="AC78">
        <v>0</v>
      </c>
      <c r="AD78">
        <v>3</v>
      </c>
      <c r="AE78">
        <v>0</v>
      </c>
      <c r="AF78">
        <v>0</v>
      </c>
      <c r="AG78">
        <v>41.66</v>
      </c>
      <c r="AH78">
        <v>78.33</v>
      </c>
      <c r="AI78">
        <v>78.33</v>
      </c>
      <c r="AJ78">
        <v>31.29</v>
      </c>
      <c r="AK78">
        <v>1</v>
      </c>
      <c r="AL78">
        <v>0</v>
      </c>
    </row>
    <row r="79" spans="1:38">
      <c r="A79" t="s">
        <v>121</v>
      </c>
      <c r="B79" s="34">
        <v>261.92</v>
      </c>
      <c r="C79" s="34">
        <v>87.02</v>
      </c>
      <c r="D79" s="93">
        <f t="shared" si="1"/>
        <v>0</v>
      </c>
      <c r="E79" s="34">
        <v>15.61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93.03</v>
      </c>
      <c r="N79">
        <v>272.77</v>
      </c>
      <c r="O79">
        <v>100.5</v>
      </c>
      <c r="P79">
        <v>10.4</v>
      </c>
      <c r="Q79">
        <v>43.01</v>
      </c>
      <c r="R79" s="93">
        <v>0</v>
      </c>
      <c r="S79" s="93">
        <v>0</v>
      </c>
      <c r="T79" s="93">
        <v>0</v>
      </c>
      <c r="U79">
        <v>10.59</v>
      </c>
      <c r="V79">
        <v>0</v>
      </c>
      <c r="W79">
        <v>7.33</v>
      </c>
      <c r="X79">
        <v>117.5</v>
      </c>
      <c r="Y79">
        <v>39.159999999999997</v>
      </c>
      <c r="Z79">
        <v>39.17</v>
      </c>
      <c r="AA79">
        <v>8.36</v>
      </c>
      <c r="AB79">
        <v>1.67</v>
      </c>
      <c r="AC79">
        <v>0</v>
      </c>
      <c r="AD79">
        <v>1</v>
      </c>
      <c r="AE79">
        <v>0</v>
      </c>
      <c r="AF79">
        <v>0</v>
      </c>
      <c r="AG79">
        <v>41.66</v>
      </c>
      <c r="AH79">
        <v>78.33</v>
      </c>
      <c r="AI79">
        <v>78.33</v>
      </c>
      <c r="AJ79">
        <v>31.29</v>
      </c>
      <c r="AK79">
        <v>1</v>
      </c>
      <c r="AL79">
        <v>0</v>
      </c>
    </row>
    <row r="80" spans="1:38">
      <c r="A80" t="s">
        <v>122</v>
      </c>
      <c r="B80" s="34">
        <v>261.92</v>
      </c>
      <c r="C80" s="34">
        <v>87.02</v>
      </c>
      <c r="D80" s="93">
        <f t="shared" si="1"/>
        <v>0</v>
      </c>
      <c r="E80" s="34">
        <v>15.61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93.03</v>
      </c>
      <c r="N80">
        <v>272.77</v>
      </c>
      <c r="O80">
        <v>100.5</v>
      </c>
      <c r="P80">
        <v>10.4</v>
      </c>
      <c r="Q80">
        <v>43.01</v>
      </c>
      <c r="R80" s="93">
        <v>0</v>
      </c>
      <c r="S80" s="93">
        <v>0</v>
      </c>
      <c r="T80" s="93">
        <v>0</v>
      </c>
      <c r="U80">
        <v>10.59</v>
      </c>
      <c r="V80">
        <v>0</v>
      </c>
      <c r="W80">
        <v>7.33</v>
      </c>
      <c r="X80">
        <v>117.5</v>
      </c>
      <c r="Y80">
        <v>39.159999999999997</v>
      </c>
      <c r="Z80">
        <v>39.17</v>
      </c>
      <c r="AA80">
        <v>3.74</v>
      </c>
      <c r="AB80">
        <v>0.75</v>
      </c>
      <c r="AC80">
        <v>0</v>
      </c>
      <c r="AD80">
        <v>0.5</v>
      </c>
      <c r="AE80">
        <v>0</v>
      </c>
      <c r="AF80">
        <v>0</v>
      </c>
      <c r="AG80">
        <v>41.66</v>
      </c>
      <c r="AH80">
        <v>78.33</v>
      </c>
      <c r="AI80">
        <v>78.33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87.02</v>
      </c>
      <c r="D81" s="93">
        <f t="shared" si="1"/>
        <v>0</v>
      </c>
      <c r="E81" s="34">
        <v>15.61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93.03</v>
      </c>
      <c r="N81">
        <v>272.77</v>
      </c>
      <c r="O81">
        <v>100.5</v>
      </c>
      <c r="P81">
        <v>10.4</v>
      </c>
      <c r="Q81">
        <v>42.61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7.33</v>
      </c>
      <c r="X81">
        <v>117.5</v>
      </c>
      <c r="Y81">
        <v>39.159999999999997</v>
      </c>
      <c r="Z81">
        <v>39.17</v>
      </c>
      <c r="AA81">
        <v>0.23</v>
      </c>
      <c r="AB81">
        <v>0.05</v>
      </c>
      <c r="AC81">
        <v>0</v>
      </c>
      <c r="AD81">
        <v>0</v>
      </c>
      <c r="AE81">
        <v>0</v>
      </c>
      <c r="AF81">
        <v>0</v>
      </c>
      <c r="AG81">
        <v>31.66</v>
      </c>
      <c r="AH81">
        <v>78.33</v>
      </c>
      <c r="AI81">
        <v>78.33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87.02</v>
      </c>
      <c r="D82" s="93">
        <f t="shared" si="1"/>
        <v>0</v>
      </c>
      <c r="E82" s="34">
        <v>15.61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93.03</v>
      </c>
      <c r="N82">
        <v>272.77</v>
      </c>
      <c r="O82">
        <v>100.5</v>
      </c>
      <c r="P82">
        <v>10.4</v>
      </c>
      <c r="Q82">
        <v>39.61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7.33</v>
      </c>
      <c r="X82">
        <v>117.5</v>
      </c>
      <c r="Y82">
        <v>39.159999999999997</v>
      </c>
      <c r="Z82">
        <v>39.17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31.66</v>
      </c>
      <c r="AH82">
        <v>77.67</v>
      </c>
      <c r="AI82">
        <v>77.67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261.92</v>
      </c>
      <c r="C83" s="34">
        <v>87.02</v>
      </c>
      <c r="D83" s="93">
        <f t="shared" si="1"/>
        <v>0</v>
      </c>
      <c r="E83" s="34">
        <v>15.61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93.03</v>
      </c>
      <c r="N83">
        <v>272.77</v>
      </c>
      <c r="O83">
        <v>100.5</v>
      </c>
      <c r="P83">
        <v>10.4</v>
      </c>
      <c r="Q83">
        <v>36.42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7.61</v>
      </c>
      <c r="X83">
        <v>117.5</v>
      </c>
      <c r="Y83">
        <v>39.159999999999997</v>
      </c>
      <c r="Z83">
        <v>39.17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31</v>
      </c>
      <c r="AH83">
        <v>59</v>
      </c>
      <c r="AI83">
        <v>59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261.92</v>
      </c>
      <c r="C84" s="34">
        <v>87.02</v>
      </c>
      <c r="D84" s="93">
        <f t="shared" si="1"/>
        <v>0</v>
      </c>
      <c r="E84" s="34">
        <v>15.61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93.03</v>
      </c>
      <c r="N84">
        <v>272.77</v>
      </c>
      <c r="O84">
        <v>100.5</v>
      </c>
      <c r="P84">
        <v>10.4</v>
      </c>
      <c r="Q84">
        <v>33.22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7.61</v>
      </c>
      <c r="X84">
        <v>117.5</v>
      </c>
      <c r="Y84">
        <v>39.159999999999997</v>
      </c>
      <c r="Z84">
        <v>39.17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31</v>
      </c>
      <c r="AH84">
        <v>58.67</v>
      </c>
      <c r="AI84">
        <v>58.67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15.61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93.03</v>
      </c>
      <c r="N85">
        <v>272.77</v>
      </c>
      <c r="O85">
        <v>100.5</v>
      </c>
      <c r="P85">
        <v>10.4</v>
      </c>
      <c r="Q85">
        <v>40.409999999999997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7.61</v>
      </c>
      <c r="X85">
        <v>74.5</v>
      </c>
      <c r="Y85">
        <v>24.84</v>
      </c>
      <c r="Z85">
        <v>24.83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</v>
      </c>
      <c r="AH85">
        <v>43.33</v>
      </c>
      <c r="AI85">
        <v>43.33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15.61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93.03</v>
      </c>
      <c r="N86">
        <v>272.77</v>
      </c>
      <c r="O86">
        <v>100.5</v>
      </c>
      <c r="P86">
        <v>10.4</v>
      </c>
      <c r="Q86">
        <v>38.81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7.61</v>
      </c>
      <c r="X86">
        <v>73.5</v>
      </c>
      <c r="Y86">
        <v>24.5</v>
      </c>
      <c r="Z86">
        <v>24.5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</v>
      </c>
      <c r="AH86">
        <v>42.67</v>
      </c>
      <c r="AI86">
        <v>42.67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15.61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93.03</v>
      </c>
      <c r="N87">
        <v>272.77</v>
      </c>
      <c r="O87">
        <v>100.5</v>
      </c>
      <c r="P87">
        <v>10.4</v>
      </c>
      <c r="Q87">
        <v>31.62</v>
      </c>
      <c r="R87" s="93">
        <v>0</v>
      </c>
      <c r="S87" s="93">
        <v>0</v>
      </c>
      <c r="T87" s="93">
        <v>0</v>
      </c>
      <c r="U87">
        <v>10.59</v>
      </c>
      <c r="V87">
        <v>0</v>
      </c>
      <c r="W87">
        <v>7.88</v>
      </c>
      <c r="X87">
        <v>72.5</v>
      </c>
      <c r="Y87">
        <v>24.16</v>
      </c>
      <c r="Z87">
        <v>24.17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8.34</v>
      </c>
      <c r="AH87">
        <v>28.67</v>
      </c>
      <c r="AI87">
        <v>28.67</v>
      </c>
      <c r="AJ87">
        <v>28.26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15.61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93.03</v>
      </c>
      <c r="N88">
        <v>272.77</v>
      </c>
      <c r="O88">
        <v>100.5</v>
      </c>
      <c r="P88">
        <v>10.4</v>
      </c>
      <c r="Q88">
        <v>31.02</v>
      </c>
      <c r="R88" s="93">
        <v>0</v>
      </c>
      <c r="S88" s="93">
        <v>0</v>
      </c>
      <c r="T88" s="93">
        <v>0</v>
      </c>
      <c r="U88">
        <v>10.59</v>
      </c>
      <c r="V88">
        <v>0</v>
      </c>
      <c r="W88">
        <v>7.88</v>
      </c>
      <c r="X88">
        <v>71.5</v>
      </c>
      <c r="Y88">
        <v>23.84</v>
      </c>
      <c r="Z88">
        <v>23.83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8.34</v>
      </c>
      <c r="AH88">
        <v>29.67</v>
      </c>
      <c r="AI88">
        <v>29.67</v>
      </c>
      <c r="AJ88">
        <v>28.26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15.61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93.03</v>
      </c>
      <c r="N89">
        <v>272.77</v>
      </c>
      <c r="O89">
        <v>100.5</v>
      </c>
      <c r="P89">
        <v>10.4</v>
      </c>
      <c r="Q89">
        <v>19.399999999999999</v>
      </c>
      <c r="R89" s="93">
        <v>0</v>
      </c>
      <c r="S89" s="93">
        <v>0</v>
      </c>
      <c r="T89" s="93">
        <v>0</v>
      </c>
      <c r="U89">
        <v>10.59</v>
      </c>
      <c r="V89">
        <v>0</v>
      </c>
      <c r="W89">
        <v>8.34</v>
      </c>
      <c r="X89">
        <v>59.31</v>
      </c>
      <c r="Y89">
        <v>19.78</v>
      </c>
      <c r="Z89">
        <v>19.77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27.66</v>
      </c>
      <c r="AH89">
        <v>40.67</v>
      </c>
      <c r="AI89">
        <v>40.67</v>
      </c>
      <c r="AJ89">
        <v>28.26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15.61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93.03</v>
      </c>
      <c r="N90">
        <v>272.77</v>
      </c>
      <c r="O90">
        <v>100.5</v>
      </c>
      <c r="P90">
        <v>10.4</v>
      </c>
      <c r="Q90">
        <v>19.399999999999999</v>
      </c>
      <c r="R90" s="93">
        <v>0</v>
      </c>
      <c r="S90" s="93">
        <v>0</v>
      </c>
      <c r="T90" s="93">
        <v>0</v>
      </c>
      <c r="U90">
        <v>10.59</v>
      </c>
      <c r="V90">
        <v>0</v>
      </c>
      <c r="W90">
        <v>8.34</v>
      </c>
      <c r="X90">
        <v>62.89</v>
      </c>
      <c r="Y90">
        <v>20.96</v>
      </c>
      <c r="Z90">
        <v>20.97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27</v>
      </c>
      <c r="AH90">
        <v>43.33</v>
      </c>
      <c r="AI90">
        <v>43.33</v>
      </c>
      <c r="AJ90">
        <v>28.26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15.61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93.03</v>
      </c>
      <c r="N91">
        <v>272.77</v>
      </c>
      <c r="O91">
        <v>100.5</v>
      </c>
      <c r="P91">
        <v>10.4</v>
      </c>
      <c r="Q91">
        <v>19.399999999999999</v>
      </c>
      <c r="R91" s="93">
        <v>0</v>
      </c>
      <c r="S91" s="93">
        <v>0</v>
      </c>
      <c r="T91" s="93">
        <v>0</v>
      </c>
      <c r="U91">
        <v>10.59</v>
      </c>
      <c r="V91">
        <v>0</v>
      </c>
      <c r="W91">
        <v>8.16</v>
      </c>
      <c r="X91">
        <v>66.849999999999994</v>
      </c>
      <c r="Y91">
        <v>22.29</v>
      </c>
      <c r="Z91">
        <v>22.28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26.34</v>
      </c>
      <c r="AH91">
        <v>33.33</v>
      </c>
      <c r="AI91">
        <v>33.33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15.61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93.03</v>
      </c>
      <c r="N92">
        <v>272.77</v>
      </c>
      <c r="O92">
        <v>100.5</v>
      </c>
      <c r="P92">
        <v>10.4</v>
      </c>
      <c r="Q92">
        <v>19.399999999999999</v>
      </c>
      <c r="R92" s="93">
        <v>0</v>
      </c>
      <c r="S92" s="93">
        <v>0</v>
      </c>
      <c r="T92" s="93">
        <v>0</v>
      </c>
      <c r="U92">
        <v>10.59</v>
      </c>
      <c r="V92">
        <v>0</v>
      </c>
      <c r="W92">
        <v>8.16</v>
      </c>
      <c r="X92">
        <v>71.38</v>
      </c>
      <c r="Y92">
        <v>23.8</v>
      </c>
      <c r="Z92">
        <v>23.79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25.34</v>
      </c>
      <c r="AH92">
        <v>33.33</v>
      </c>
      <c r="AI92">
        <v>33.33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15.61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93.03</v>
      </c>
      <c r="N93">
        <v>272.77</v>
      </c>
      <c r="O93">
        <v>100.5</v>
      </c>
      <c r="P93">
        <v>10.4</v>
      </c>
      <c r="Q93">
        <v>30.02</v>
      </c>
      <c r="R93" s="93">
        <v>0</v>
      </c>
      <c r="S93" s="93">
        <v>0</v>
      </c>
      <c r="T93" s="93">
        <v>0</v>
      </c>
      <c r="U93">
        <v>10.59</v>
      </c>
      <c r="V93">
        <v>0</v>
      </c>
      <c r="W93">
        <v>8.16</v>
      </c>
      <c r="X93">
        <v>76.36</v>
      </c>
      <c r="Y93">
        <v>25.46</v>
      </c>
      <c r="Z93">
        <v>25.45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24.34</v>
      </c>
      <c r="AH93">
        <v>33.67</v>
      </c>
      <c r="AI93">
        <v>33.67</v>
      </c>
      <c r="AJ93">
        <v>28.27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15.61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93.03</v>
      </c>
      <c r="N94">
        <v>272.77</v>
      </c>
      <c r="O94">
        <v>100.5</v>
      </c>
      <c r="P94">
        <v>10.4</v>
      </c>
      <c r="Q94">
        <v>29.22</v>
      </c>
      <c r="R94" s="93">
        <v>0</v>
      </c>
      <c r="S94" s="93">
        <v>0</v>
      </c>
      <c r="T94" s="93">
        <v>0</v>
      </c>
      <c r="U94">
        <v>10.59</v>
      </c>
      <c r="V94">
        <v>0</v>
      </c>
      <c r="W94">
        <v>8.16</v>
      </c>
      <c r="X94">
        <v>81.650000000000006</v>
      </c>
      <c r="Y94">
        <v>27.22</v>
      </c>
      <c r="Z94">
        <v>27.22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23.66</v>
      </c>
      <c r="AH94">
        <v>34.33</v>
      </c>
      <c r="AI94">
        <v>34.33</v>
      </c>
      <c r="AJ94">
        <v>28.27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15.61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93.03</v>
      </c>
      <c r="N95">
        <v>272.77</v>
      </c>
      <c r="O95">
        <v>100.5</v>
      </c>
      <c r="P95">
        <v>10.4</v>
      </c>
      <c r="Q95">
        <v>28.81</v>
      </c>
      <c r="R95" s="93">
        <v>0</v>
      </c>
      <c r="S95" s="93">
        <v>0</v>
      </c>
      <c r="T95" s="93">
        <v>0</v>
      </c>
      <c r="U95">
        <v>10.59</v>
      </c>
      <c r="V95">
        <v>0</v>
      </c>
      <c r="W95">
        <v>7.88</v>
      </c>
      <c r="X95">
        <v>86.79</v>
      </c>
      <c r="Y95">
        <v>28.93</v>
      </c>
      <c r="Z95">
        <v>28.93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23.34</v>
      </c>
      <c r="AH95">
        <v>35.33</v>
      </c>
      <c r="AI95">
        <v>35.33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15.61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93.03</v>
      </c>
      <c r="N96">
        <v>272.77</v>
      </c>
      <c r="O96">
        <v>100.5</v>
      </c>
      <c r="P96">
        <v>10.4</v>
      </c>
      <c r="Q96">
        <v>28.61</v>
      </c>
      <c r="R96" s="93">
        <v>0</v>
      </c>
      <c r="S96" s="93">
        <v>0</v>
      </c>
      <c r="T96" s="93">
        <v>0</v>
      </c>
      <c r="U96">
        <v>10.59</v>
      </c>
      <c r="V96">
        <v>0</v>
      </c>
      <c r="W96">
        <v>7.88</v>
      </c>
      <c r="X96">
        <v>91.71</v>
      </c>
      <c r="Y96">
        <v>30.56</v>
      </c>
      <c r="Z96">
        <v>30.57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23.34</v>
      </c>
      <c r="AH96">
        <v>36.67</v>
      </c>
      <c r="AI96">
        <v>36.67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15.61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93.03</v>
      </c>
      <c r="N97">
        <v>272.77</v>
      </c>
      <c r="O97">
        <v>100.5</v>
      </c>
      <c r="P97">
        <v>10.4</v>
      </c>
      <c r="Q97">
        <v>28.01</v>
      </c>
      <c r="R97" s="93">
        <v>0</v>
      </c>
      <c r="S97" s="93">
        <v>0</v>
      </c>
      <c r="T97" s="93">
        <v>0</v>
      </c>
      <c r="U97">
        <v>10.59</v>
      </c>
      <c r="V97">
        <v>0</v>
      </c>
      <c r="W97">
        <v>7.88</v>
      </c>
      <c r="X97">
        <v>93.09</v>
      </c>
      <c r="Y97">
        <v>31.03</v>
      </c>
      <c r="Z97">
        <v>31.03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23.34</v>
      </c>
      <c r="AH97">
        <v>38</v>
      </c>
      <c r="AI97">
        <v>38</v>
      </c>
      <c r="AJ97">
        <v>27.25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15.61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93.03</v>
      </c>
      <c r="N98">
        <v>272.77</v>
      </c>
      <c r="O98">
        <v>100.5</v>
      </c>
      <c r="P98">
        <v>10.4</v>
      </c>
      <c r="Q98">
        <v>27.41</v>
      </c>
      <c r="R98" s="93">
        <v>0</v>
      </c>
      <c r="S98" s="93">
        <v>0</v>
      </c>
      <c r="T98" s="93">
        <v>0</v>
      </c>
      <c r="U98">
        <v>10.59</v>
      </c>
      <c r="V98">
        <v>0</v>
      </c>
      <c r="W98">
        <v>7.88</v>
      </c>
      <c r="X98">
        <v>104.82</v>
      </c>
      <c r="Y98">
        <v>34.94</v>
      </c>
      <c r="Z98">
        <v>34.94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26.34</v>
      </c>
      <c r="AH98">
        <v>39</v>
      </c>
      <c r="AI98">
        <v>39</v>
      </c>
      <c r="AJ98">
        <v>27.25</v>
      </c>
      <c r="AK98">
        <v>0</v>
      </c>
      <c r="AL98">
        <v>0</v>
      </c>
    </row>
    <row r="99" spans="1:50">
      <c r="A99" t="s">
        <v>141</v>
      </c>
      <c r="B99" s="34">
        <f>SUM(B3:B98)/4000</f>
        <v>4.5939249999999978</v>
      </c>
      <c r="C99" s="34">
        <f t="shared" ref="C99:P99" si="2">SUM(C3:C98)/4000</f>
        <v>1.8326650000000018</v>
      </c>
      <c r="D99" s="93">
        <f t="shared" ref="D99" si="3">SUM(D3:D98)/4000</f>
        <v>1.0262125</v>
      </c>
      <c r="E99" s="34">
        <f>SUM(E3:E98)/4000</f>
        <v>0.32977499999999965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0.10563249999999996</v>
      </c>
      <c r="K99" s="37">
        <f t="shared" si="2"/>
        <v>0.10563249999999996</v>
      </c>
      <c r="L99" s="37">
        <f t="shared" si="2"/>
        <v>0.10827500000000002</v>
      </c>
      <c r="M99">
        <f t="shared" si="2"/>
        <v>2.1758875000000004</v>
      </c>
      <c r="N99">
        <f t="shared" si="2"/>
        <v>6.3133900000000089</v>
      </c>
      <c r="O99">
        <f t="shared" si="2"/>
        <v>2.1798400000000009</v>
      </c>
      <c r="P99">
        <f t="shared" si="2"/>
        <v>0.24435499999999999</v>
      </c>
      <c r="Q99">
        <f t="shared" ref="Q99:AF99" si="5">SUM(Q3:Q98)/4000</f>
        <v>0.94846750000000102</v>
      </c>
      <c r="R99" s="93">
        <f t="shared" si="5"/>
        <v>0.37889999999999996</v>
      </c>
      <c r="S99" s="93">
        <f t="shared" si="5"/>
        <v>0.32365999999999995</v>
      </c>
      <c r="T99" s="93">
        <f t="shared" si="5"/>
        <v>0.3236524999999999</v>
      </c>
      <c r="U99">
        <f t="shared" si="5"/>
        <v>0.23603000000000027</v>
      </c>
      <c r="V99">
        <f t="shared" si="5"/>
        <v>0.79279132800000018</v>
      </c>
      <c r="W99">
        <f t="shared" si="5"/>
        <v>0.16752999999999998</v>
      </c>
      <c r="X99">
        <f t="shared" si="5"/>
        <v>1.4712125</v>
      </c>
      <c r="Y99">
        <f t="shared" si="5"/>
        <v>0.49042250000000009</v>
      </c>
      <c r="Z99">
        <f t="shared" si="5"/>
        <v>0.4903975000000001</v>
      </c>
      <c r="AA99">
        <f t="shared" si="5"/>
        <v>1.7831599999999996</v>
      </c>
      <c r="AB99">
        <f t="shared" si="5"/>
        <v>0.35662500000000003</v>
      </c>
      <c r="AC99">
        <f t="shared" si="5"/>
        <v>0.74120250000000032</v>
      </c>
      <c r="AD99">
        <f t="shared" si="5"/>
        <v>0.38535750000000002</v>
      </c>
      <c r="AE99">
        <f t="shared" si="5"/>
        <v>0.70799999999999996</v>
      </c>
      <c r="AF99">
        <f t="shared" si="5"/>
        <v>0.34675</v>
      </c>
      <c r="AG99">
        <f t="shared" ref="AG99:AM99" si="6">SUM(AG3:AG98)/4000</f>
        <v>0.44548499999999991</v>
      </c>
      <c r="AH99">
        <f t="shared" si="6"/>
        <v>1.02261</v>
      </c>
      <c r="AI99">
        <f t="shared" si="6"/>
        <v>1.02261</v>
      </c>
      <c r="AJ99">
        <f t="shared" si="6"/>
        <v>0.71284249999999993</v>
      </c>
      <c r="AK99">
        <f t="shared" si="6"/>
        <v>1.4910000000000001</v>
      </c>
      <c r="AL99">
        <f t="shared" si="6"/>
        <v>0.63475000000000004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493.74235160922228</v>
      </c>
      <c r="L3">
        <v>17.449908710033618</v>
      </c>
      <c r="M3">
        <v>63.771589413085309</v>
      </c>
      <c r="N3">
        <v>52.89972930577548</v>
      </c>
      <c r="O3">
        <v>73.946235238805968</v>
      </c>
      <c r="P3">
        <v>31.349313324923969</v>
      </c>
      <c r="Q3">
        <v>9.6191512542372877</v>
      </c>
      <c r="R3">
        <v>19.01658183176249</v>
      </c>
      <c r="S3">
        <v>11.756466469594594</v>
      </c>
      <c r="T3">
        <v>1.4204398187919463</v>
      </c>
      <c r="U3">
        <v>59.55946233439586</v>
      </c>
      <c r="V3">
        <v>8.8181366816143498</v>
      </c>
      <c r="W3">
        <v>18.776965501755207</v>
      </c>
      <c r="X3">
        <v>62.365494244832732</v>
      </c>
      <c r="Y3">
        <v>0</v>
      </c>
      <c r="Z3">
        <v>2.7627241723636358</v>
      </c>
      <c r="AA3">
        <v>17.859630115189876</v>
      </c>
      <c r="AB3">
        <v>20.86845726149788</v>
      </c>
      <c r="AC3">
        <v>14.964216560574719</v>
      </c>
      <c r="AD3">
        <v>18.696052997789899</v>
      </c>
      <c r="AE3">
        <v>25.420161495340238</v>
      </c>
      <c r="AF3">
        <v>0</v>
      </c>
      <c r="AG3">
        <v>30.013844319168985</v>
      </c>
      <c r="AH3">
        <v>77.2133116704331</v>
      </c>
      <c r="AI3">
        <v>7.2101800073865459</v>
      </c>
      <c r="AJ3">
        <v>0</v>
      </c>
      <c r="AK3">
        <v>29.256680108407057</v>
      </c>
      <c r="AL3">
        <v>60.213487109208252</v>
      </c>
      <c r="AM3">
        <v>5.3786564766952099</v>
      </c>
      <c r="AN3">
        <v>6.0375778172612041E-2</v>
      </c>
      <c r="AO3">
        <v>0</v>
      </c>
      <c r="AP3">
        <v>1.6282203763048881</v>
      </c>
      <c r="AQ3">
        <v>0</v>
      </c>
      <c r="AR3">
        <v>15.436839814311588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3.8282044198757763</v>
      </c>
      <c r="AZ3">
        <v>4.2121121517553792</v>
      </c>
      <c r="BA3">
        <v>3.1987214746543784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1281.440864581999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493.74235160922228</v>
      </c>
      <c r="L4">
        <v>17.449908710033618</v>
      </c>
      <c r="M4">
        <v>63.771589413085309</v>
      </c>
      <c r="N4">
        <v>52.89972930577548</v>
      </c>
      <c r="O4">
        <v>73.946235238805968</v>
      </c>
      <c r="P4">
        <v>31.349313324923969</v>
      </c>
      <c r="Q4">
        <v>9.6191512542372877</v>
      </c>
      <c r="R4">
        <v>19.111152062558574</v>
      </c>
      <c r="S4">
        <v>11.756466469594594</v>
      </c>
      <c r="T4">
        <v>1.4204398187919463</v>
      </c>
      <c r="U4">
        <v>59.55946233439586</v>
      </c>
      <c r="V4">
        <v>8.8181366816143498</v>
      </c>
      <c r="W4">
        <v>18.776965501755207</v>
      </c>
      <c r="X4">
        <v>62.365494244832732</v>
      </c>
      <c r="Y4">
        <v>0</v>
      </c>
      <c r="Z4">
        <v>2.7627241723636358</v>
      </c>
      <c r="AA4">
        <v>17.859630115189876</v>
      </c>
      <c r="AB4">
        <v>20.86845726149788</v>
      </c>
      <c r="AC4">
        <v>14.964216560574719</v>
      </c>
      <c r="AD4">
        <v>18.696052997789899</v>
      </c>
      <c r="AE4">
        <v>25.420161495340238</v>
      </c>
      <c r="AF4">
        <v>0</v>
      </c>
      <c r="AG4">
        <v>30.013844319168985</v>
      </c>
      <c r="AH4">
        <v>77.2133116704331</v>
      </c>
      <c r="AI4">
        <v>7.2101800073865459</v>
      </c>
      <c r="AJ4">
        <v>0</v>
      </c>
      <c r="AK4">
        <v>29.256680108407057</v>
      </c>
      <c r="AL4">
        <v>60.213487109208252</v>
      </c>
      <c r="AM4">
        <v>5.3786564766952099</v>
      </c>
      <c r="AN4">
        <v>6.0375778172612041E-2</v>
      </c>
      <c r="AO4">
        <v>0</v>
      </c>
      <c r="AP4">
        <v>1.6282203763048881</v>
      </c>
      <c r="AQ4">
        <v>0</v>
      </c>
      <c r="AR4">
        <v>15.436839814311588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3.8282044198757763</v>
      </c>
      <c r="AZ4">
        <v>4.0313888512396687</v>
      </c>
      <c r="BA4">
        <v>3.1987214746543784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1281.3547115122792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493.74235160922228</v>
      </c>
      <c r="L5">
        <v>17.449908710033618</v>
      </c>
      <c r="M5">
        <v>63.771589413085309</v>
      </c>
      <c r="N5">
        <v>52.89972930577548</v>
      </c>
      <c r="O5">
        <v>73.946235238805968</v>
      </c>
      <c r="P5">
        <v>31.349313324923969</v>
      </c>
      <c r="Q5">
        <v>9.6191512542372877</v>
      </c>
      <c r="R5">
        <v>19.111152062558574</v>
      </c>
      <c r="S5">
        <v>11.756466469594594</v>
      </c>
      <c r="T5">
        <v>1.4204398187919463</v>
      </c>
      <c r="U5">
        <v>59.55946233439586</v>
      </c>
      <c r="V5">
        <v>8.8181366816143498</v>
      </c>
      <c r="W5">
        <v>18.776965501755207</v>
      </c>
      <c r="X5">
        <v>62.365494244832732</v>
      </c>
      <c r="Y5">
        <v>0</v>
      </c>
      <c r="Z5">
        <v>2.7627241723636358</v>
      </c>
      <c r="AA5">
        <v>17.859630115189876</v>
      </c>
      <c r="AB5">
        <v>20.86845726149788</v>
      </c>
      <c r="AC5">
        <v>14.964216560574719</v>
      </c>
      <c r="AD5">
        <v>18.696052997789899</v>
      </c>
      <c r="AE5">
        <v>25.420161495340238</v>
      </c>
      <c r="AF5">
        <v>0</v>
      </c>
      <c r="AG5">
        <v>30.013844319168985</v>
      </c>
      <c r="AH5">
        <v>77.2133116704331</v>
      </c>
      <c r="AI5">
        <v>8.1933867566304066</v>
      </c>
      <c r="AJ5">
        <v>0</v>
      </c>
      <c r="AK5">
        <v>29.256680108407057</v>
      </c>
      <c r="AL5">
        <v>60.213487109208252</v>
      </c>
      <c r="AM5">
        <v>5.3786564766952099</v>
      </c>
      <c r="AN5">
        <v>6.0375778172612041E-2</v>
      </c>
      <c r="AO5">
        <v>0</v>
      </c>
      <c r="AP5">
        <v>1.6282203763048881</v>
      </c>
      <c r="AQ5">
        <v>0</v>
      </c>
      <c r="AR5">
        <v>15.436839814311588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3.8282044198757763</v>
      </c>
      <c r="AZ5">
        <v>4.0313888512396687</v>
      </c>
      <c r="BA5">
        <v>3.1987214746543784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1282.3379182615231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493.74235160922228</v>
      </c>
      <c r="L6">
        <v>17.449908710033618</v>
      </c>
      <c r="M6">
        <v>63.771589413085309</v>
      </c>
      <c r="N6">
        <v>52.89972930577548</v>
      </c>
      <c r="O6">
        <v>73.946235238805968</v>
      </c>
      <c r="P6">
        <v>31.349313324923969</v>
      </c>
      <c r="Q6">
        <v>9.6191512542372877</v>
      </c>
      <c r="R6">
        <v>19.111152062558574</v>
      </c>
      <c r="S6">
        <v>11.756466469594594</v>
      </c>
      <c r="T6">
        <v>1.4204398187919463</v>
      </c>
      <c r="U6">
        <v>59.55946233439586</v>
      </c>
      <c r="V6">
        <v>8.8181366816143498</v>
      </c>
      <c r="W6">
        <v>18.776965501755207</v>
      </c>
      <c r="X6">
        <v>62.365494244832732</v>
      </c>
      <c r="Y6">
        <v>0</v>
      </c>
      <c r="Z6">
        <v>2.7627241723636358</v>
      </c>
      <c r="AA6">
        <v>11.90641993037975</v>
      </c>
      <c r="AB6">
        <v>20.86845726149788</v>
      </c>
      <c r="AC6">
        <v>14.964216560574719</v>
      </c>
      <c r="AD6">
        <v>18.696052997789899</v>
      </c>
      <c r="AE6">
        <v>25.420161495340238</v>
      </c>
      <c r="AF6">
        <v>0</v>
      </c>
      <c r="AG6">
        <v>30.013844319168985</v>
      </c>
      <c r="AH6">
        <v>77.2133116704331</v>
      </c>
      <c r="AI6">
        <v>8.1933867566304066</v>
      </c>
      <c r="AJ6">
        <v>0</v>
      </c>
      <c r="AK6">
        <v>29.256680108407057</v>
      </c>
      <c r="AL6">
        <v>60.213487109208252</v>
      </c>
      <c r="AM6">
        <v>5.3786564766952099</v>
      </c>
      <c r="AN6">
        <v>6.0375778172612041E-2</v>
      </c>
      <c r="AO6">
        <v>0</v>
      </c>
      <c r="AP6">
        <v>1.6282203763048881</v>
      </c>
      <c r="AQ6">
        <v>0</v>
      </c>
      <c r="AR6">
        <v>15.436839814311588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3.8282044198757763</v>
      </c>
      <c r="AZ6">
        <v>4.0313888512396687</v>
      </c>
      <c r="BA6">
        <v>3.1987214746543784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1276.384708076713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493.74235160922228</v>
      </c>
      <c r="L7">
        <v>17.449908710033618</v>
      </c>
      <c r="M7">
        <v>63.771589413085309</v>
      </c>
      <c r="N7">
        <v>52.89972930577548</v>
      </c>
      <c r="O7">
        <v>73.946235238805968</v>
      </c>
      <c r="P7">
        <v>29.799605368336852</v>
      </c>
      <c r="Q7">
        <v>9.6191512542372877</v>
      </c>
      <c r="R7">
        <v>19.111152062558574</v>
      </c>
      <c r="S7">
        <v>11.756466469594594</v>
      </c>
      <c r="T7">
        <v>1.4204398187919463</v>
      </c>
      <c r="U7">
        <v>59.55946233439586</v>
      </c>
      <c r="V7">
        <v>8.8181366816143498</v>
      </c>
      <c r="W7">
        <v>18.776965501755207</v>
      </c>
      <c r="X7">
        <v>62.365494244832732</v>
      </c>
      <c r="Y7">
        <v>0</v>
      </c>
      <c r="Z7">
        <v>2.7627241723636358</v>
      </c>
      <c r="AA7">
        <v>11.90641993037975</v>
      </c>
      <c r="AB7">
        <v>20.86845726149788</v>
      </c>
      <c r="AC7">
        <v>14.964216560574719</v>
      </c>
      <c r="AD7">
        <v>18.696052997789899</v>
      </c>
      <c r="AE7">
        <v>25.420161495340238</v>
      </c>
      <c r="AF7">
        <v>0</v>
      </c>
      <c r="AG7">
        <v>30.013844319168985</v>
      </c>
      <c r="AH7">
        <v>77.2133116704331</v>
      </c>
      <c r="AI7">
        <v>8.1933867566304066</v>
      </c>
      <c r="AJ7">
        <v>0</v>
      </c>
      <c r="AK7">
        <v>29.256680108407057</v>
      </c>
      <c r="AL7">
        <v>58.540890099999999</v>
      </c>
      <c r="AM7">
        <v>5.3786564766952099</v>
      </c>
      <c r="AN7">
        <v>6.0375778172612041E-2</v>
      </c>
      <c r="AO7">
        <v>0</v>
      </c>
      <c r="AP7">
        <v>2.1709606481358739</v>
      </c>
      <c r="AQ7">
        <v>0</v>
      </c>
      <c r="AR7">
        <v>15.436839814311588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3.8282044198757763</v>
      </c>
      <c r="AZ7">
        <v>2.6893396407079644</v>
      </c>
      <c r="BA7">
        <v>3.1987214746543784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1272.363094172217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493.74235160922228</v>
      </c>
      <c r="L8">
        <v>17.449908710033618</v>
      </c>
      <c r="M8">
        <v>63.771589413085309</v>
      </c>
      <c r="N8">
        <v>52.89972930577548</v>
      </c>
      <c r="O8">
        <v>73.946235238805968</v>
      </c>
      <c r="P8">
        <v>29.799605368336852</v>
      </c>
      <c r="Q8">
        <v>9.6191512542372877</v>
      </c>
      <c r="R8">
        <v>19.111152062558574</v>
      </c>
      <c r="S8">
        <v>11.756466469594594</v>
      </c>
      <c r="T8">
        <v>1.4204398187919463</v>
      </c>
      <c r="U8">
        <v>59.55946233439586</v>
      </c>
      <c r="V8">
        <v>8.8181366816143498</v>
      </c>
      <c r="W8">
        <v>18.776965501755207</v>
      </c>
      <c r="X8">
        <v>62.365494244832732</v>
      </c>
      <c r="Y8">
        <v>0</v>
      </c>
      <c r="Z8">
        <v>2.7627241723636358</v>
      </c>
      <c r="AA8">
        <v>11.90641993037975</v>
      </c>
      <c r="AB8">
        <v>20.86845726149788</v>
      </c>
      <c r="AC8">
        <v>14.964216560574719</v>
      </c>
      <c r="AD8">
        <v>18.696052997789899</v>
      </c>
      <c r="AE8">
        <v>25.420161495340238</v>
      </c>
      <c r="AF8">
        <v>0</v>
      </c>
      <c r="AG8">
        <v>30.013844319168985</v>
      </c>
      <c r="AH8">
        <v>77.2133116704331</v>
      </c>
      <c r="AI8">
        <v>8.1933867566304066</v>
      </c>
      <c r="AJ8">
        <v>0</v>
      </c>
      <c r="AK8">
        <v>29.256680108407057</v>
      </c>
      <c r="AL8">
        <v>58.540890099999999</v>
      </c>
      <c r="AM8">
        <v>5.3786564766952099</v>
      </c>
      <c r="AN8">
        <v>6.0375778172612041E-2</v>
      </c>
      <c r="AO8">
        <v>0</v>
      </c>
      <c r="AP8">
        <v>2.1709606481358739</v>
      </c>
      <c r="AQ8">
        <v>0</v>
      </c>
      <c r="AR8">
        <v>15.436839814311588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3.8282044198757763</v>
      </c>
      <c r="AZ8">
        <v>2.6893396407079644</v>
      </c>
      <c r="BA8">
        <v>3.1987214746543784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1272.363094172217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493.74235160922228</v>
      </c>
      <c r="L9">
        <v>17.449908710033618</v>
      </c>
      <c r="M9">
        <v>63.771589413085309</v>
      </c>
      <c r="N9">
        <v>52.89972930577548</v>
      </c>
      <c r="O9">
        <v>73.946235238805968</v>
      </c>
      <c r="P9">
        <v>29.799605368336852</v>
      </c>
      <c r="Q9">
        <v>9.6191512542372877</v>
      </c>
      <c r="R9">
        <v>19.111152062558574</v>
      </c>
      <c r="S9">
        <v>11.756466469594594</v>
      </c>
      <c r="T9">
        <v>1.4204398187919463</v>
      </c>
      <c r="U9">
        <v>59.55946233439586</v>
      </c>
      <c r="V9">
        <v>8.8181366816143498</v>
      </c>
      <c r="W9">
        <v>18.776965501755207</v>
      </c>
      <c r="X9">
        <v>62.365494244832732</v>
      </c>
      <c r="Y9">
        <v>0</v>
      </c>
      <c r="Z9">
        <v>2.7627241723636358</v>
      </c>
      <c r="AA9">
        <v>11.90641993037975</v>
      </c>
      <c r="AB9">
        <v>20.86845726149788</v>
      </c>
      <c r="AC9">
        <v>14.964216560574719</v>
      </c>
      <c r="AD9">
        <v>18.696052997789899</v>
      </c>
      <c r="AE9">
        <v>25.420161495340238</v>
      </c>
      <c r="AF9">
        <v>0</v>
      </c>
      <c r="AG9">
        <v>30.013844319168985</v>
      </c>
      <c r="AH9">
        <v>77.2133116704331</v>
      </c>
      <c r="AI9">
        <v>9.8320639298258499</v>
      </c>
      <c r="AJ9">
        <v>0</v>
      </c>
      <c r="AK9">
        <v>29.256680108407057</v>
      </c>
      <c r="AL9">
        <v>58.540890099999999</v>
      </c>
      <c r="AM9">
        <v>5.3786564766952099</v>
      </c>
      <c r="AN9">
        <v>6.0375778172612041E-2</v>
      </c>
      <c r="AO9">
        <v>0</v>
      </c>
      <c r="AP9">
        <v>2.1709606481358739</v>
      </c>
      <c r="AQ9">
        <v>0</v>
      </c>
      <c r="AR9">
        <v>15.436839814311588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3.8282044198757763</v>
      </c>
      <c r="AZ9">
        <v>2.6893396407079644</v>
      </c>
      <c r="BA9">
        <v>3.1987214746543784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1274.0017713454124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493.74235160922228</v>
      </c>
      <c r="L10">
        <v>17.449908710033618</v>
      </c>
      <c r="M10">
        <v>63.771589413085309</v>
      </c>
      <c r="N10">
        <v>52.89972930577548</v>
      </c>
      <c r="O10">
        <v>73.946235238805968</v>
      </c>
      <c r="P10">
        <v>29.799605368336852</v>
      </c>
      <c r="Q10">
        <v>9.6191512542372877</v>
      </c>
      <c r="R10">
        <v>19.111152062558574</v>
      </c>
      <c r="S10">
        <v>11.756466469594594</v>
      </c>
      <c r="T10">
        <v>1.4204398187919463</v>
      </c>
      <c r="U10">
        <v>59.55946233439586</v>
      </c>
      <c r="V10">
        <v>8.8181366816143498</v>
      </c>
      <c r="W10">
        <v>18.776965501755207</v>
      </c>
      <c r="X10">
        <v>62.365494244832732</v>
      </c>
      <c r="Y10">
        <v>0</v>
      </c>
      <c r="Z10">
        <v>2.7627241723636358</v>
      </c>
      <c r="AA10">
        <v>11.90641993037975</v>
      </c>
      <c r="AB10">
        <v>20.86845726149788</v>
      </c>
      <c r="AC10">
        <v>14.964216560574719</v>
      </c>
      <c r="AD10">
        <v>18.696052997789899</v>
      </c>
      <c r="AE10">
        <v>25.420161495340238</v>
      </c>
      <c r="AF10">
        <v>0</v>
      </c>
      <c r="AG10">
        <v>30.013844319168985</v>
      </c>
      <c r="AH10">
        <v>77.2133116704331</v>
      </c>
      <c r="AI10">
        <v>9.8320639298258499</v>
      </c>
      <c r="AJ10">
        <v>0</v>
      </c>
      <c r="AK10">
        <v>29.256680108407057</v>
      </c>
      <c r="AL10">
        <v>58.540890099999999</v>
      </c>
      <c r="AM10">
        <v>5.3786564766952099</v>
      </c>
      <c r="AN10">
        <v>6.0375778172612041E-2</v>
      </c>
      <c r="AO10">
        <v>0</v>
      </c>
      <c r="AP10">
        <v>2.1709606481358739</v>
      </c>
      <c r="AQ10">
        <v>0</v>
      </c>
      <c r="AR10">
        <v>15.436839814311588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3.8282044198757763</v>
      </c>
      <c r="AZ10">
        <v>2.6893396407079644</v>
      </c>
      <c r="BA10">
        <v>3.1987214746543784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1274.0017713454124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493.74235160922228</v>
      </c>
      <c r="L11">
        <v>17.449908710033618</v>
      </c>
      <c r="M11">
        <v>63.771589413085309</v>
      </c>
      <c r="N11">
        <v>52.89972930577548</v>
      </c>
      <c r="O11">
        <v>73.946235238805968</v>
      </c>
      <c r="P11">
        <v>29.799605368336852</v>
      </c>
      <c r="Q11">
        <v>9.6191512542372877</v>
      </c>
      <c r="R11">
        <v>19.111152062558574</v>
      </c>
      <c r="S11">
        <v>11.756466469594594</v>
      </c>
      <c r="T11">
        <v>1.4204398187919463</v>
      </c>
      <c r="U11">
        <v>59.55946233439586</v>
      </c>
      <c r="V11">
        <v>8.8181366816143498</v>
      </c>
      <c r="W11">
        <v>18.776965501755207</v>
      </c>
      <c r="X11">
        <v>62.365494244832732</v>
      </c>
      <c r="Y11">
        <v>0</v>
      </c>
      <c r="Z11">
        <v>2.7627241723636358</v>
      </c>
      <c r="AA11">
        <v>11.90641993037975</v>
      </c>
      <c r="AB11">
        <v>20.86845726149788</v>
      </c>
      <c r="AC11">
        <v>14.964216560574719</v>
      </c>
      <c r="AD11">
        <v>18.696052997789899</v>
      </c>
      <c r="AE11">
        <v>25.420161495340238</v>
      </c>
      <c r="AF11">
        <v>0</v>
      </c>
      <c r="AG11">
        <v>30.013844319168985</v>
      </c>
      <c r="AH11">
        <v>77.2133116704331</v>
      </c>
      <c r="AI11">
        <v>9.8320639298258499</v>
      </c>
      <c r="AJ11">
        <v>0</v>
      </c>
      <c r="AK11">
        <v>29.256680108407057</v>
      </c>
      <c r="AL11">
        <v>58.540890099999999</v>
      </c>
      <c r="AM11">
        <v>5.3786564766952099</v>
      </c>
      <c r="AN11">
        <v>6.0375778172612041E-2</v>
      </c>
      <c r="AO11">
        <v>0</v>
      </c>
      <c r="AP11">
        <v>2.1709606481358739</v>
      </c>
      <c r="AQ11">
        <v>0</v>
      </c>
      <c r="AR11">
        <v>15.436839814311588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3.8282044198757763</v>
      </c>
      <c r="AZ11">
        <v>2.6893396407079644</v>
      </c>
      <c r="BA11">
        <v>3.1987214746543784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1274.0017713454124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493.74235160922228</v>
      </c>
      <c r="L12">
        <v>17.449908710033618</v>
      </c>
      <c r="M12">
        <v>63.771589413085309</v>
      </c>
      <c r="N12">
        <v>52.89972930577548</v>
      </c>
      <c r="O12">
        <v>73.946235238805968</v>
      </c>
      <c r="P12">
        <v>29.799605368336852</v>
      </c>
      <c r="Q12">
        <v>9.6191512542372877</v>
      </c>
      <c r="R12">
        <v>19.111152062558574</v>
      </c>
      <c r="S12">
        <v>11.756466469594594</v>
      </c>
      <c r="T12">
        <v>1.4204398187919463</v>
      </c>
      <c r="U12">
        <v>59.55946233439586</v>
      </c>
      <c r="V12">
        <v>8.8181366816143498</v>
      </c>
      <c r="W12">
        <v>18.776965501755207</v>
      </c>
      <c r="X12">
        <v>62.365494244832732</v>
      </c>
      <c r="Y12">
        <v>0</v>
      </c>
      <c r="Z12">
        <v>2.7627241723636358</v>
      </c>
      <c r="AA12">
        <v>11.90641993037975</v>
      </c>
      <c r="AB12">
        <v>20.86845726149788</v>
      </c>
      <c r="AC12">
        <v>14.964216560574719</v>
      </c>
      <c r="AD12">
        <v>18.696052997789899</v>
      </c>
      <c r="AE12">
        <v>25.420161495340238</v>
      </c>
      <c r="AF12">
        <v>0</v>
      </c>
      <c r="AG12">
        <v>30.013844319168985</v>
      </c>
      <c r="AH12">
        <v>77.2133116704331</v>
      </c>
      <c r="AI12">
        <v>9.8320639298258499</v>
      </c>
      <c r="AJ12">
        <v>0</v>
      </c>
      <c r="AK12">
        <v>29.256680108407057</v>
      </c>
      <c r="AL12">
        <v>58.540890099999999</v>
      </c>
      <c r="AM12">
        <v>5.3786564766952099</v>
      </c>
      <c r="AN12">
        <v>6.0375778172612041E-2</v>
      </c>
      <c r="AO12">
        <v>0</v>
      </c>
      <c r="AP12">
        <v>2.1709606481358739</v>
      </c>
      <c r="AQ12">
        <v>0</v>
      </c>
      <c r="AR12">
        <v>15.436839814311588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3.8282044198757763</v>
      </c>
      <c r="AZ12">
        <v>2.6893396407079644</v>
      </c>
      <c r="BA12">
        <v>3.1987214746543784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1274.0017713454124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493.74235160922228</v>
      </c>
      <c r="L13">
        <v>17.449908710033618</v>
      </c>
      <c r="M13">
        <v>63.771589413085309</v>
      </c>
      <c r="N13">
        <v>52.89972930577548</v>
      </c>
      <c r="O13">
        <v>73.946235238805968</v>
      </c>
      <c r="P13">
        <v>29.799605368336852</v>
      </c>
      <c r="Q13">
        <v>9.6191512542372877</v>
      </c>
      <c r="R13">
        <v>19.111152062558574</v>
      </c>
      <c r="S13">
        <v>11.756466469594594</v>
      </c>
      <c r="T13">
        <v>1.4204398187919463</v>
      </c>
      <c r="U13">
        <v>59.55946233439586</v>
      </c>
      <c r="V13">
        <v>8.8181366816143498</v>
      </c>
      <c r="W13">
        <v>18.776965501755207</v>
      </c>
      <c r="X13">
        <v>41.423087944226488</v>
      </c>
      <c r="Y13">
        <v>0</v>
      </c>
      <c r="Z13">
        <v>5.5254483447272715</v>
      </c>
      <c r="AA13">
        <v>11.90641993037975</v>
      </c>
      <c r="AB13">
        <v>20.86845726149788</v>
      </c>
      <c r="AC13">
        <v>14.964216560574719</v>
      </c>
      <c r="AD13">
        <v>18.696052997789899</v>
      </c>
      <c r="AE13">
        <v>25.420161495340238</v>
      </c>
      <c r="AF13">
        <v>0</v>
      </c>
      <c r="AG13">
        <v>30.013844319168985</v>
      </c>
      <c r="AH13">
        <v>77.2133116704331</v>
      </c>
      <c r="AI13">
        <v>9.8320639298258499</v>
      </c>
      <c r="AJ13">
        <v>0</v>
      </c>
      <c r="AK13">
        <v>29.256680108407057</v>
      </c>
      <c r="AL13">
        <v>58.540890099999999</v>
      </c>
      <c r="AM13">
        <v>2.6552856693199756</v>
      </c>
      <c r="AN13">
        <v>6.0375778172612041E-2</v>
      </c>
      <c r="AO13">
        <v>0</v>
      </c>
      <c r="AP13">
        <v>2.1709606481358739</v>
      </c>
      <c r="AQ13">
        <v>0</v>
      </c>
      <c r="AR13">
        <v>15.436839814311588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3.8282044198757763</v>
      </c>
      <c r="AZ13">
        <v>2.6893396407079644</v>
      </c>
      <c r="BA13">
        <v>3.1987214746543784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1253.0987184097946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493.74235160922228</v>
      </c>
      <c r="L14">
        <v>17.449908710033618</v>
      </c>
      <c r="M14">
        <v>63.771589413085309</v>
      </c>
      <c r="N14">
        <v>52.89972930577548</v>
      </c>
      <c r="O14">
        <v>73.946235238805968</v>
      </c>
      <c r="P14">
        <v>29.799605368336852</v>
      </c>
      <c r="Q14">
        <v>9.6191512542372877</v>
      </c>
      <c r="R14">
        <v>19.111152062558574</v>
      </c>
      <c r="S14">
        <v>11.756466469594594</v>
      </c>
      <c r="T14">
        <v>1.4204398187919463</v>
      </c>
      <c r="U14">
        <v>59.55946233439586</v>
      </c>
      <c r="V14">
        <v>8.8181366816143498</v>
      </c>
      <c r="W14">
        <v>18.776965501755207</v>
      </c>
      <c r="X14">
        <v>41.423087944226488</v>
      </c>
      <c r="Y14">
        <v>0</v>
      </c>
      <c r="Z14">
        <v>5.5254483447272715</v>
      </c>
      <c r="AA14">
        <v>5.9532101848101284</v>
      </c>
      <c r="AB14">
        <v>20.86845726149788</v>
      </c>
      <c r="AC14">
        <v>14.964216560574719</v>
      </c>
      <c r="AD14">
        <v>18.696052997789899</v>
      </c>
      <c r="AE14">
        <v>25.420161495340238</v>
      </c>
      <c r="AF14">
        <v>0</v>
      </c>
      <c r="AG14">
        <v>30.013844319168985</v>
      </c>
      <c r="AH14">
        <v>77.2133116704331</v>
      </c>
      <c r="AI14">
        <v>9.8320639298258499</v>
      </c>
      <c r="AJ14">
        <v>0</v>
      </c>
      <c r="AK14">
        <v>29.256680108407057</v>
      </c>
      <c r="AL14">
        <v>58.540890099999999</v>
      </c>
      <c r="AM14">
        <v>2.5191176185194015</v>
      </c>
      <c r="AN14">
        <v>6.0375778172612041E-2</v>
      </c>
      <c r="AO14">
        <v>0</v>
      </c>
      <c r="AP14">
        <v>2.1709606481358739</v>
      </c>
      <c r="AQ14">
        <v>0</v>
      </c>
      <c r="AR14">
        <v>15.436839814311588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3.8282044198757763</v>
      </c>
      <c r="AZ14">
        <v>2.6893396407079644</v>
      </c>
      <c r="BA14">
        <v>3.1987214746543784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1247.0093406134247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493.74235160922228</v>
      </c>
      <c r="L15">
        <v>17.449930945420014</v>
      </c>
      <c r="M15">
        <v>63.771589413085309</v>
      </c>
      <c r="N15">
        <v>52.89972930577548</v>
      </c>
      <c r="O15">
        <v>73.946235238805968</v>
      </c>
      <c r="P15">
        <v>29.799605368336852</v>
      </c>
      <c r="Q15">
        <v>9.6191512542372877</v>
      </c>
      <c r="R15">
        <v>19.111152062558574</v>
      </c>
      <c r="S15">
        <v>11.756466469594594</v>
      </c>
      <c r="T15">
        <v>1.4204398187919463</v>
      </c>
      <c r="U15">
        <v>59.55946233439586</v>
      </c>
      <c r="V15">
        <v>8.8181366816143498</v>
      </c>
      <c r="W15">
        <v>18.776965501755207</v>
      </c>
      <c r="X15">
        <v>41.423087944226488</v>
      </c>
      <c r="Y15">
        <v>0</v>
      </c>
      <c r="Z15">
        <v>5.5254483447272715</v>
      </c>
      <c r="AA15">
        <v>5.9532101848101284</v>
      </c>
      <c r="AB15">
        <v>20.86845726149788</v>
      </c>
      <c r="AC15">
        <v>14.964216560574719</v>
      </c>
      <c r="AD15">
        <v>18.696052997789899</v>
      </c>
      <c r="AE15">
        <v>25.420161495340238</v>
      </c>
      <c r="AF15">
        <v>0</v>
      </c>
      <c r="AG15">
        <v>30.013844319168985</v>
      </c>
      <c r="AH15">
        <v>77.2133116704331</v>
      </c>
      <c r="AI15">
        <v>9.8320639298258499</v>
      </c>
      <c r="AJ15">
        <v>0</v>
      </c>
      <c r="AK15">
        <v>29.256680108407057</v>
      </c>
      <c r="AL15">
        <v>54.359397949999995</v>
      </c>
      <c r="AM15">
        <v>0</v>
      </c>
      <c r="AN15">
        <v>6.0375778172612041E-2</v>
      </c>
      <c r="AO15">
        <v>0</v>
      </c>
      <c r="AP15">
        <v>2.1709606481358739</v>
      </c>
      <c r="AQ15">
        <v>0</v>
      </c>
      <c r="AR15">
        <v>15.436839814311588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3.8282044198757763</v>
      </c>
      <c r="AZ15">
        <v>2.6893396407079644</v>
      </c>
      <c r="BA15">
        <v>3.1987214746543784</v>
      </c>
      <c r="BB15">
        <v>2.459499435203095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1240.3087530802916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493.74235160922228</v>
      </c>
      <c r="L16">
        <v>17.45</v>
      </c>
      <c r="M16">
        <v>63.771589413085309</v>
      </c>
      <c r="N16">
        <v>52.89972930577548</v>
      </c>
      <c r="O16">
        <v>73.946235238805968</v>
      </c>
      <c r="P16">
        <v>29.799605368336852</v>
      </c>
      <c r="Q16">
        <v>9.6191512542372877</v>
      </c>
      <c r="R16">
        <v>19.111152062558574</v>
      </c>
      <c r="S16">
        <v>11.756466469594594</v>
      </c>
      <c r="T16">
        <v>1.4204398187919463</v>
      </c>
      <c r="U16">
        <v>59.55946233439586</v>
      </c>
      <c r="V16">
        <v>8.8181366816143498</v>
      </c>
      <c r="W16">
        <v>18.776965501755207</v>
      </c>
      <c r="X16">
        <v>41.423087944226488</v>
      </c>
      <c r="Y16">
        <v>0</v>
      </c>
      <c r="Z16">
        <v>5.5254483447272715</v>
      </c>
      <c r="AA16">
        <v>5.9532101848101284</v>
      </c>
      <c r="AB16">
        <v>20.86845726149788</v>
      </c>
      <c r="AC16">
        <v>14.964216560574719</v>
      </c>
      <c r="AD16">
        <v>18.696052997789899</v>
      </c>
      <c r="AE16">
        <v>25.420161495340238</v>
      </c>
      <c r="AF16">
        <v>0</v>
      </c>
      <c r="AG16">
        <v>30.013844319168985</v>
      </c>
      <c r="AH16">
        <v>77.2133116704331</v>
      </c>
      <c r="AI16">
        <v>9.8320639298258499</v>
      </c>
      <c r="AJ16">
        <v>0</v>
      </c>
      <c r="AK16">
        <v>29.256680108407057</v>
      </c>
      <c r="AL16">
        <v>54.359397949999995</v>
      </c>
      <c r="AM16">
        <v>0</v>
      </c>
      <c r="AN16">
        <v>6.0375778172612041E-2</v>
      </c>
      <c r="AO16">
        <v>0</v>
      </c>
      <c r="AP16">
        <v>2.1709606481358739</v>
      </c>
      <c r="AQ16">
        <v>0</v>
      </c>
      <c r="AR16">
        <v>15.436839814311588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3.8282044198757763</v>
      </c>
      <c r="AZ16">
        <v>2.6893396407079644</v>
      </c>
      <c r="BA16">
        <v>3.1987214746543784</v>
      </c>
      <c r="BB16">
        <v>2.459499435203095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1240.3088221348714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493.74235160922228</v>
      </c>
      <c r="L17">
        <v>17.45</v>
      </c>
      <c r="M17">
        <v>63.771589413085309</v>
      </c>
      <c r="N17">
        <v>52.89972930577548</v>
      </c>
      <c r="O17">
        <v>73.946235238805968</v>
      </c>
      <c r="P17">
        <v>29.799605368336852</v>
      </c>
      <c r="Q17">
        <v>9.6191512542372877</v>
      </c>
      <c r="R17">
        <v>19.111152062558574</v>
      </c>
      <c r="S17">
        <v>11.756466469594594</v>
      </c>
      <c r="T17">
        <v>1.4204398187919463</v>
      </c>
      <c r="U17">
        <v>59.55946233439586</v>
      </c>
      <c r="V17">
        <v>8.8181366816143498</v>
      </c>
      <c r="W17">
        <v>18.776965501755207</v>
      </c>
      <c r="X17">
        <v>41.423087944226488</v>
      </c>
      <c r="Y17">
        <v>0</v>
      </c>
      <c r="Z17">
        <v>5.5254483447272715</v>
      </c>
      <c r="AA17">
        <v>5.9532101848101284</v>
      </c>
      <c r="AB17">
        <v>20.86845726149788</v>
      </c>
      <c r="AC17">
        <v>14.964216560574719</v>
      </c>
      <c r="AD17">
        <v>18.696052997789899</v>
      </c>
      <c r="AE17">
        <v>25.420161495340238</v>
      </c>
      <c r="AF17">
        <v>0</v>
      </c>
      <c r="AG17">
        <v>30.013844319168985</v>
      </c>
      <c r="AH17">
        <v>77.2133116704331</v>
      </c>
      <c r="AI17">
        <v>9.8320639298258499</v>
      </c>
      <c r="AJ17">
        <v>0</v>
      </c>
      <c r="AK17">
        <v>29.256680108407057</v>
      </c>
      <c r="AL17">
        <v>54.359397949999995</v>
      </c>
      <c r="AM17">
        <v>0</v>
      </c>
      <c r="AN17">
        <v>6.0375778172612041E-2</v>
      </c>
      <c r="AO17">
        <v>0</v>
      </c>
      <c r="AP17">
        <v>2.7137009199668598</v>
      </c>
      <c r="AQ17">
        <v>0</v>
      </c>
      <c r="AR17">
        <v>15.436839814311588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3.8282044198757763</v>
      </c>
      <c r="AZ17">
        <v>2.6893396407079644</v>
      </c>
      <c r="BA17">
        <v>3.1987214746543784</v>
      </c>
      <c r="BB17">
        <v>2.459499435203095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1240.8515624067024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493.74235160922228</v>
      </c>
      <c r="L18">
        <v>17.45</v>
      </c>
      <c r="M18">
        <v>63.771589413085309</v>
      </c>
      <c r="N18">
        <v>52.89972930577548</v>
      </c>
      <c r="O18">
        <v>73.946235238805968</v>
      </c>
      <c r="P18">
        <v>29.799605368336852</v>
      </c>
      <c r="Q18">
        <v>9.6191512542372877</v>
      </c>
      <c r="R18">
        <v>19.111152062558574</v>
      </c>
      <c r="S18">
        <v>11.756466469594594</v>
      </c>
      <c r="T18">
        <v>1.4204398187919463</v>
      </c>
      <c r="U18">
        <v>59.55946233439586</v>
      </c>
      <c r="V18">
        <v>8.8181366816143498</v>
      </c>
      <c r="W18">
        <v>18.776965501755207</v>
      </c>
      <c r="X18">
        <v>41.423087944226488</v>
      </c>
      <c r="Y18">
        <v>0</v>
      </c>
      <c r="Z18">
        <v>5.5254483447272715</v>
      </c>
      <c r="AA18">
        <v>5.9532101848101284</v>
      </c>
      <c r="AB18">
        <v>20.86845726149788</v>
      </c>
      <c r="AC18">
        <v>14.964216560574719</v>
      </c>
      <c r="AD18">
        <v>18.696052997789899</v>
      </c>
      <c r="AE18">
        <v>25.420161495340238</v>
      </c>
      <c r="AF18">
        <v>0</v>
      </c>
      <c r="AG18">
        <v>30.013844319168985</v>
      </c>
      <c r="AH18">
        <v>77.2133116704331</v>
      </c>
      <c r="AI18">
        <v>9.8320639298258499</v>
      </c>
      <c r="AJ18">
        <v>0</v>
      </c>
      <c r="AK18">
        <v>29.256680108407057</v>
      </c>
      <c r="AL18">
        <v>54.359397949999995</v>
      </c>
      <c r="AM18">
        <v>0</v>
      </c>
      <c r="AN18">
        <v>6.0375778172612041E-2</v>
      </c>
      <c r="AO18">
        <v>0</v>
      </c>
      <c r="AP18">
        <v>2.7137009199668598</v>
      </c>
      <c r="AQ18">
        <v>0</v>
      </c>
      <c r="AR18">
        <v>15.436839814311588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3.8282044198757763</v>
      </c>
      <c r="AZ18">
        <v>2.6893396407079644</v>
      </c>
      <c r="BA18">
        <v>3.1987214746543784</v>
      </c>
      <c r="BB18">
        <v>2.459499435203095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1240.8515624067024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493.74235160922228</v>
      </c>
      <c r="L19">
        <v>17.45</v>
      </c>
      <c r="M19">
        <v>63.771589413085309</v>
      </c>
      <c r="N19">
        <v>52.89972930577548</v>
      </c>
      <c r="O19">
        <v>73.946235238805968</v>
      </c>
      <c r="P19">
        <v>29.799605368336852</v>
      </c>
      <c r="Q19">
        <v>9.6191512542372877</v>
      </c>
      <c r="R19">
        <v>19.111152062558574</v>
      </c>
      <c r="S19">
        <v>11.756466469594594</v>
      </c>
      <c r="T19">
        <v>1.4204398187919463</v>
      </c>
      <c r="U19">
        <v>59.55946233439586</v>
      </c>
      <c r="V19">
        <v>8.8181366816143498</v>
      </c>
      <c r="W19">
        <v>18.776965501755207</v>
      </c>
      <c r="X19">
        <v>41.423087944226488</v>
      </c>
      <c r="Y19">
        <v>0</v>
      </c>
      <c r="Z19">
        <v>5.5254483447272715</v>
      </c>
      <c r="AA19">
        <v>5.9532101848101284</v>
      </c>
      <c r="AB19">
        <v>20.86845726149788</v>
      </c>
      <c r="AC19">
        <v>14.964216560574719</v>
      </c>
      <c r="AD19">
        <v>18.696052997789899</v>
      </c>
      <c r="AE19">
        <v>25.420161495340238</v>
      </c>
      <c r="AF19">
        <v>0</v>
      </c>
      <c r="AG19">
        <v>30.013844319168985</v>
      </c>
      <c r="AH19">
        <v>77.2133116704331</v>
      </c>
      <c r="AI19">
        <v>7.8656513219913178</v>
      </c>
      <c r="AJ19">
        <v>0</v>
      </c>
      <c r="AK19">
        <v>29.256680108407057</v>
      </c>
      <c r="AL19">
        <v>54.359397949999995</v>
      </c>
      <c r="AM19">
        <v>0</v>
      </c>
      <c r="AN19">
        <v>6.0375778172612041E-2</v>
      </c>
      <c r="AO19">
        <v>0</v>
      </c>
      <c r="AP19">
        <v>3.1478927860811927</v>
      </c>
      <c r="AQ19">
        <v>0</v>
      </c>
      <c r="AR19">
        <v>15.436839814311588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3.8282044198757763</v>
      </c>
      <c r="AZ19">
        <v>2.6893396407079644</v>
      </c>
      <c r="BA19">
        <v>3.1987214746543784</v>
      </c>
      <c r="BB19">
        <v>2.459499435203095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1239.3193416649822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493.74235160922228</v>
      </c>
      <c r="L20">
        <v>17.45</v>
      </c>
      <c r="M20">
        <v>63.771589413085309</v>
      </c>
      <c r="N20">
        <v>52.89972930577548</v>
      </c>
      <c r="O20">
        <v>73.946235238805968</v>
      </c>
      <c r="P20">
        <v>29.799605368336852</v>
      </c>
      <c r="Q20">
        <v>9.6191512542372877</v>
      </c>
      <c r="R20">
        <v>19.111152062558574</v>
      </c>
      <c r="S20">
        <v>11.756466469594594</v>
      </c>
      <c r="T20">
        <v>1.4204398187919463</v>
      </c>
      <c r="U20">
        <v>59.55946233439586</v>
      </c>
      <c r="V20">
        <v>8.8181366816143498</v>
      </c>
      <c r="W20">
        <v>18.776965501755207</v>
      </c>
      <c r="X20">
        <v>41.423087944226488</v>
      </c>
      <c r="Y20">
        <v>0</v>
      </c>
      <c r="Z20">
        <v>5.5254483447272715</v>
      </c>
      <c r="AA20">
        <v>5.9532101848101284</v>
      </c>
      <c r="AB20">
        <v>20.86845726149788</v>
      </c>
      <c r="AC20">
        <v>14.964216560574719</v>
      </c>
      <c r="AD20">
        <v>18.696052997789899</v>
      </c>
      <c r="AE20">
        <v>25.420161495340238</v>
      </c>
      <c r="AF20">
        <v>0</v>
      </c>
      <c r="AG20">
        <v>30.013844319168985</v>
      </c>
      <c r="AH20">
        <v>77.2133116704331</v>
      </c>
      <c r="AI20">
        <v>7.8656513219913178</v>
      </c>
      <c r="AJ20">
        <v>0</v>
      </c>
      <c r="AK20">
        <v>29.256680108407057</v>
      </c>
      <c r="AL20">
        <v>54.359397949999995</v>
      </c>
      <c r="AM20">
        <v>0</v>
      </c>
      <c r="AN20">
        <v>6.0375778172612041E-2</v>
      </c>
      <c r="AO20">
        <v>0</v>
      </c>
      <c r="AP20">
        <v>3.1478927860811927</v>
      </c>
      <c r="AQ20">
        <v>0</v>
      </c>
      <c r="AR20">
        <v>15.436839814311588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3.8282044198757763</v>
      </c>
      <c r="AZ20">
        <v>2.6893396407079644</v>
      </c>
      <c r="BA20">
        <v>3.1987214746543784</v>
      </c>
      <c r="BB20">
        <v>2.459499435203095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1239.3193416649822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429.11788386698942</v>
      </c>
      <c r="L21">
        <v>6.7498966727231444</v>
      </c>
      <c r="M21">
        <v>63.771589413085309</v>
      </c>
      <c r="N21">
        <v>52.89972930577548</v>
      </c>
      <c r="O21">
        <v>73.946235238805968</v>
      </c>
      <c r="P21">
        <v>29.799605368336852</v>
      </c>
      <c r="Q21">
        <v>9.6191512542372877</v>
      </c>
      <c r="R21">
        <v>19.111152062558574</v>
      </c>
      <c r="S21">
        <v>11.756466469594594</v>
      </c>
      <c r="T21">
        <v>1.4204398187919463</v>
      </c>
      <c r="U21">
        <v>59.55946233439586</v>
      </c>
      <c r="V21">
        <v>8.8181366816143498</v>
      </c>
      <c r="W21">
        <v>18.776965501755207</v>
      </c>
      <c r="X21">
        <v>41.423087944226488</v>
      </c>
      <c r="Y21">
        <v>0</v>
      </c>
      <c r="Z21">
        <v>5.5254483447272715</v>
      </c>
      <c r="AA21">
        <v>5.9532101848101284</v>
      </c>
      <c r="AB21">
        <v>20.86845726149788</v>
      </c>
      <c r="AC21">
        <v>14.964216560574719</v>
      </c>
      <c r="AD21">
        <v>18.696052997789899</v>
      </c>
      <c r="AE21">
        <v>25.420161495340238</v>
      </c>
      <c r="AF21">
        <v>0</v>
      </c>
      <c r="AG21">
        <v>30.013844319168985</v>
      </c>
      <c r="AH21">
        <v>77.2133116704331</v>
      </c>
      <c r="AI21">
        <v>7.8656513219913178</v>
      </c>
      <c r="AJ21">
        <v>0</v>
      </c>
      <c r="AK21">
        <v>29.256680108407057</v>
      </c>
      <c r="AL21">
        <v>54.359397949999995</v>
      </c>
      <c r="AM21">
        <v>0</v>
      </c>
      <c r="AN21">
        <v>6.0375778172612041E-2</v>
      </c>
      <c r="AO21">
        <v>0</v>
      </c>
      <c r="AP21">
        <v>3.1478927860811927</v>
      </c>
      <c r="AQ21">
        <v>0</v>
      </c>
      <c r="AR21">
        <v>15.436839814311588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3.8282044198757763</v>
      </c>
      <c r="AZ21">
        <v>2.6893396407079644</v>
      </c>
      <c r="BA21">
        <v>3.1987214746543784</v>
      </c>
      <c r="BB21">
        <v>2.459499435203095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1163.9947705954726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376.22561245203281</v>
      </c>
      <c r="L22">
        <v>6.7498966727231444</v>
      </c>
      <c r="M22">
        <v>63.771589413085309</v>
      </c>
      <c r="N22">
        <v>52.89972930577548</v>
      </c>
      <c r="O22">
        <v>73.946235238805968</v>
      </c>
      <c r="P22">
        <v>29.799605368336852</v>
      </c>
      <c r="Q22">
        <v>9.6191512542372877</v>
      </c>
      <c r="R22">
        <v>19.111152062558574</v>
      </c>
      <c r="S22">
        <v>11.756466469594594</v>
      </c>
      <c r="T22">
        <v>1.4204398187919463</v>
      </c>
      <c r="U22">
        <v>59.55946233439586</v>
      </c>
      <c r="V22">
        <v>8.8181366816143498</v>
      </c>
      <c r="W22">
        <v>18.776965501755207</v>
      </c>
      <c r="X22">
        <v>41.423087944226488</v>
      </c>
      <c r="Y22">
        <v>0</v>
      </c>
      <c r="Z22">
        <v>5.5254483447272715</v>
      </c>
      <c r="AA22">
        <v>5.9532101848101284</v>
      </c>
      <c r="AB22">
        <v>20.86845726149788</v>
      </c>
      <c r="AC22">
        <v>14.964216560574719</v>
      </c>
      <c r="AD22">
        <v>18.696052997789899</v>
      </c>
      <c r="AE22">
        <v>25.420161495340238</v>
      </c>
      <c r="AF22">
        <v>0</v>
      </c>
      <c r="AG22">
        <v>30.013844319168985</v>
      </c>
      <c r="AH22">
        <v>77.2133116704331</v>
      </c>
      <c r="AI22">
        <v>7.8656513219913178</v>
      </c>
      <c r="AJ22">
        <v>0</v>
      </c>
      <c r="AK22">
        <v>29.256680108407057</v>
      </c>
      <c r="AL22">
        <v>54.359397949999995</v>
      </c>
      <c r="AM22">
        <v>0</v>
      </c>
      <c r="AN22">
        <v>6.0375778172612041E-2</v>
      </c>
      <c r="AO22">
        <v>0</v>
      </c>
      <c r="AP22">
        <v>3.1478927860811927</v>
      </c>
      <c r="AQ22">
        <v>0</v>
      </c>
      <c r="AR22">
        <v>15.436839814311588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3.8282044198757763</v>
      </c>
      <c r="AZ22">
        <v>2.6893396407079644</v>
      </c>
      <c r="BA22">
        <v>3.1987214746543784</v>
      </c>
      <c r="BB22">
        <v>2.459499435203095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1111.1024991805161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327.99802496888924</v>
      </c>
      <c r="L23">
        <v>6.6500541962377913</v>
      </c>
      <c r="M23">
        <v>63.771589413085309</v>
      </c>
      <c r="N23">
        <v>52.89972930577548</v>
      </c>
      <c r="O23">
        <v>73.946235238805968</v>
      </c>
      <c r="P23">
        <v>29.799605368336852</v>
      </c>
      <c r="Q23">
        <v>9.6191512542372877</v>
      </c>
      <c r="R23">
        <v>19.111152062558574</v>
      </c>
      <c r="S23">
        <v>11.756466469594594</v>
      </c>
      <c r="T23">
        <v>1.4204398187919463</v>
      </c>
      <c r="U23">
        <v>59.55946233439586</v>
      </c>
      <c r="V23">
        <v>8.8181366816143498</v>
      </c>
      <c r="W23">
        <v>18.776965501755207</v>
      </c>
      <c r="X23">
        <v>41.423087944226488</v>
      </c>
      <c r="Y23">
        <v>0</v>
      </c>
      <c r="Z23">
        <v>5.5254483447272715</v>
      </c>
      <c r="AA23">
        <v>5.9532101848101284</v>
      </c>
      <c r="AB23">
        <v>20.86845726149788</v>
      </c>
      <c r="AC23">
        <v>14.964216560574719</v>
      </c>
      <c r="AD23">
        <v>18.696052997789899</v>
      </c>
      <c r="AE23">
        <v>25.420161495340238</v>
      </c>
      <c r="AF23">
        <v>0</v>
      </c>
      <c r="AG23">
        <v>30.013844319168985</v>
      </c>
      <c r="AH23">
        <v>77.2133116704331</v>
      </c>
      <c r="AI23">
        <v>7.8656513219913178</v>
      </c>
      <c r="AJ23">
        <v>0</v>
      </c>
      <c r="AK23">
        <v>29.256680108407057</v>
      </c>
      <c r="AL23">
        <v>54.359397949999995</v>
      </c>
      <c r="AM23">
        <v>0</v>
      </c>
      <c r="AN23">
        <v>6.0375778172612041E-2</v>
      </c>
      <c r="AO23">
        <v>0</v>
      </c>
      <c r="AP23">
        <v>3.1478927860811927</v>
      </c>
      <c r="AQ23">
        <v>0</v>
      </c>
      <c r="AR23">
        <v>15.436839814311588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3.8282044198757763</v>
      </c>
      <c r="AZ23">
        <v>2.6893396407079644</v>
      </c>
      <c r="BA23">
        <v>3.1987214746543784</v>
      </c>
      <c r="BB23">
        <v>2.459499435203095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1062.7750692208872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279.76124343304144</v>
      </c>
      <c r="L24">
        <v>6.749969552994096</v>
      </c>
      <c r="M24">
        <v>63.771589413085309</v>
      </c>
      <c r="N24">
        <v>52.89972930577548</v>
      </c>
      <c r="O24">
        <v>73.946235238805968</v>
      </c>
      <c r="P24">
        <v>29.799605368336852</v>
      </c>
      <c r="Q24">
        <v>9.6191512542372877</v>
      </c>
      <c r="R24">
        <v>19.111152062558574</v>
      </c>
      <c r="S24">
        <v>11.756466469594594</v>
      </c>
      <c r="T24">
        <v>1.4204398187919463</v>
      </c>
      <c r="U24">
        <v>59.55946233439586</v>
      </c>
      <c r="V24">
        <v>8.8181366816143498</v>
      </c>
      <c r="W24">
        <v>18.776965501755207</v>
      </c>
      <c r="X24">
        <v>41.423087944226488</v>
      </c>
      <c r="Y24">
        <v>0</v>
      </c>
      <c r="Z24">
        <v>5.5254483447272715</v>
      </c>
      <c r="AA24">
        <v>5.9532101848101284</v>
      </c>
      <c r="AB24">
        <v>20.86845726149788</v>
      </c>
      <c r="AC24">
        <v>14.964216560574719</v>
      </c>
      <c r="AD24">
        <v>18.696052997789899</v>
      </c>
      <c r="AE24">
        <v>25.420161495340238</v>
      </c>
      <c r="AF24">
        <v>0</v>
      </c>
      <c r="AG24">
        <v>30.013844319168985</v>
      </c>
      <c r="AH24">
        <v>77.2133116704331</v>
      </c>
      <c r="AI24">
        <v>9.8320639298258499</v>
      </c>
      <c r="AJ24">
        <v>0</v>
      </c>
      <c r="AK24">
        <v>29.256680108407057</v>
      </c>
      <c r="AL24">
        <v>54.359397949999995</v>
      </c>
      <c r="AM24">
        <v>0</v>
      </c>
      <c r="AN24">
        <v>6.0375778172612041E-2</v>
      </c>
      <c r="AO24">
        <v>0</v>
      </c>
      <c r="AP24">
        <v>3.1478927860811927</v>
      </c>
      <c r="AQ24">
        <v>0</v>
      </c>
      <c r="AR24">
        <v>15.436839814311588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3.8282044198757763</v>
      </c>
      <c r="AZ24">
        <v>2.6893396407079644</v>
      </c>
      <c r="BA24">
        <v>3.1987214746543784</v>
      </c>
      <c r="BB24">
        <v>2.459499435203095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1016.6046156496302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272.04140340951761</v>
      </c>
      <c r="L25">
        <v>6.749969552994096</v>
      </c>
      <c r="M25">
        <v>63.771589413085309</v>
      </c>
      <c r="N25">
        <v>52.89972930577548</v>
      </c>
      <c r="O25">
        <v>73.946235238805968</v>
      </c>
      <c r="P25">
        <v>29.799605368336852</v>
      </c>
      <c r="Q25">
        <v>9.6191512542372877</v>
      </c>
      <c r="R25">
        <v>19.111152062558574</v>
      </c>
      <c r="S25">
        <v>11.756466469594594</v>
      </c>
      <c r="T25">
        <v>1.4204398187919463</v>
      </c>
      <c r="U25">
        <v>59.55946233439586</v>
      </c>
      <c r="V25">
        <v>8.8181366816143498</v>
      </c>
      <c r="W25">
        <v>18.776965501755207</v>
      </c>
      <c r="X25">
        <v>41.423087944226488</v>
      </c>
      <c r="Y25">
        <v>0</v>
      </c>
      <c r="Z25">
        <v>5.5254483447272715</v>
      </c>
      <c r="AA25">
        <v>5.9532101848101284</v>
      </c>
      <c r="AB25">
        <v>20.86845726149788</v>
      </c>
      <c r="AC25">
        <v>14.964216560574719</v>
      </c>
      <c r="AD25">
        <v>18.696052997789899</v>
      </c>
      <c r="AE25">
        <v>25.420161495340238</v>
      </c>
      <c r="AF25">
        <v>0</v>
      </c>
      <c r="AG25">
        <v>30.013844319168985</v>
      </c>
      <c r="AH25">
        <v>77.2133116704331</v>
      </c>
      <c r="AI25">
        <v>11.798476537660381</v>
      </c>
      <c r="AJ25">
        <v>0</v>
      </c>
      <c r="AK25">
        <v>29.256680108407057</v>
      </c>
      <c r="AL25">
        <v>54.359397949999995</v>
      </c>
      <c r="AM25">
        <v>0</v>
      </c>
      <c r="AN25">
        <v>6.0375778172612041E-2</v>
      </c>
      <c r="AO25">
        <v>0</v>
      </c>
      <c r="AP25">
        <v>3.1478927860811927</v>
      </c>
      <c r="AQ25">
        <v>0</v>
      </c>
      <c r="AR25">
        <v>15.436839814311588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3.8282044198757763</v>
      </c>
      <c r="AZ25">
        <v>2.6893396407079644</v>
      </c>
      <c r="BA25">
        <v>3.1987214746543784</v>
      </c>
      <c r="BB25">
        <v>2.459499435203095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1010.851188233941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272.04270649843983</v>
      </c>
      <c r="L26">
        <v>6.749969552994096</v>
      </c>
      <c r="M26">
        <v>63.771589413085309</v>
      </c>
      <c r="N26">
        <v>52.89972930577548</v>
      </c>
      <c r="O26">
        <v>73.946235238805968</v>
      </c>
      <c r="P26">
        <v>29.799605368336852</v>
      </c>
      <c r="Q26">
        <v>9.6191512542372877</v>
      </c>
      <c r="R26">
        <v>19.111152062558574</v>
      </c>
      <c r="S26">
        <v>11.756466469594594</v>
      </c>
      <c r="T26">
        <v>1.4204398187919463</v>
      </c>
      <c r="U26">
        <v>59.55946233439586</v>
      </c>
      <c r="V26">
        <v>8.8181366816143498</v>
      </c>
      <c r="W26">
        <v>18.776965501755207</v>
      </c>
      <c r="X26">
        <v>41.423087944226488</v>
      </c>
      <c r="Y26">
        <v>0</v>
      </c>
      <c r="Z26">
        <v>5.5254483447272715</v>
      </c>
      <c r="AA26">
        <v>5.9532101848101284</v>
      </c>
      <c r="AB26">
        <v>20.86845726149788</v>
      </c>
      <c r="AC26">
        <v>14.964216560574719</v>
      </c>
      <c r="AD26">
        <v>18.696052997789899</v>
      </c>
      <c r="AE26">
        <v>25.420161495340238</v>
      </c>
      <c r="AF26">
        <v>0</v>
      </c>
      <c r="AG26">
        <v>30.013844319168985</v>
      </c>
      <c r="AH26">
        <v>77.2133116704331</v>
      </c>
      <c r="AI26">
        <v>34.084488319751387</v>
      </c>
      <c r="AJ26">
        <v>0</v>
      </c>
      <c r="AK26">
        <v>29.256680108407057</v>
      </c>
      <c r="AL26">
        <v>54.359397949999995</v>
      </c>
      <c r="AM26">
        <v>0</v>
      </c>
      <c r="AN26">
        <v>6.0375778172612041E-2</v>
      </c>
      <c r="AO26">
        <v>0</v>
      </c>
      <c r="AP26">
        <v>3.1478927860811927</v>
      </c>
      <c r="AQ26">
        <v>0</v>
      </c>
      <c r="AR26">
        <v>15.436839814311588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3.8282044198757763</v>
      </c>
      <c r="AZ26">
        <v>2.6893396407079644</v>
      </c>
      <c r="BA26">
        <v>3.1987214746543784</v>
      </c>
      <c r="BB26">
        <v>2.459499435203095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1033.1385031049542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272.04270649843983</v>
      </c>
      <c r="L27">
        <v>6.749969552994096</v>
      </c>
      <c r="M27">
        <v>63.771589413085309</v>
      </c>
      <c r="N27">
        <v>52.89972930577548</v>
      </c>
      <c r="O27">
        <v>73.946235238805968</v>
      </c>
      <c r="P27">
        <v>29.799605368336852</v>
      </c>
      <c r="Q27">
        <v>9.6191512542372877</v>
      </c>
      <c r="R27">
        <v>19.111152062558574</v>
      </c>
      <c r="S27">
        <v>11.756466469594594</v>
      </c>
      <c r="T27">
        <v>1.4204398187919463</v>
      </c>
      <c r="U27">
        <v>59.55946233439586</v>
      </c>
      <c r="V27">
        <v>8.8181366816143498</v>
      </c>
      <c r="W27">
        <v>18.776965501755207</v>
      </c>
      <c r="X27">
        <v>41.423087944226488</v>
      </c>
      <c r="Y27">
        <v>0</v>
      </c>
      <c r="Z27">
        <v>5.5254483447272715</v>
      </c>
      <c r="AA27">
        <v>5.9532101848101284</v>
      </c>
      <c r="AB27">
        <v>20.86845726149788</v>
      </c>
      <c r="AC27">
        <v>14.964216560574719</v>
      </c>
      <c r="AD27">
        <v>18.696052997789899</v>
      </c>
      <c r="AE27">
        <v>25.420161495340238</v>
      </c>
      <c r="AF27">
        <v>0</v>
      </c>
      <c r="AG27">
        <v>30.013844319168985</v>
      </c>
      <c r="AH27">
        <v>77.2133116704331</v>
      </c>
      <c r="AI27">
        <v>34.084488319751387</v>
      </c>
      <c r="AJ27">
        <v>0</v>
      </c>
      <c r="AK27">
        <v>29.256680108407057</v>
      </c>
      <c r="AL27">
        <v>54.359397949999995</v>
      </c>
      <c r="AM27">
        <v>0</v>
      </c>
      <c r="AN27">
        <v>6.0375778172612041E-2</v>
      </c>
      <c r="AO27">
        <v>0</v>
      </c>
      <c r="AP27">
        <v>3.1478927860811927</v>
      </c>
      <c r="AQ27">
        <v>0</v>
      </c>
      <c r="AR27">
        <v>15.436839814311588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3.8282044198757763</v>
      </c>
      <c r="AZ27">
        <v>2.6893396407079644</v>
      </c>
      <c r="BA27">
        <v>3.1987214746543784</v>
      </c>
      <c r="BB27">
        <v>2.459499435203095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1033.1385031049542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272.04270649843983</v>
      </c>
      <c r="L28">
        <v>6.749969552994096</v>
      </c>
      <c r="M28">
        <v>63.771589413085309</v>
      </c>
      <c r="N28">
        <v>52.89972930577548</v>
      </c>
      <c r="O28">
        <v>73.946235238805968</v>
      </c>
      <c r="P28">
        <v>29.799605368336852</v>
      </c>
      <c r="Q28">
        <v>9.6191512542372877</v>
      </c>
      <c r="R28">
        <v>19.111152062558574</v>
      </c>
      <c r="S28">
        <v>11.756466469594594</v>
      </c>
      <c r="T28">
        <v>1.4204398187919463</v>
      </c>
      <c r="U28">
        <v>59.55946233439586</v>
      </c>
      <c r="V28">
        <v>8.8181366816143498</v>
      </c>
      <c r="W28">
        <v>18.776965501755207</v>
      </c>
      <c r="X28">
        <v>41.423087944226488</v>
      </c>
      <c r="Y28">
        <v>0</v>
      </c>
      <c r="Z28">
        <v>5.5254483447272715</v>
      </c>
      <c r="AA28">
        <v>5.9532101848101284</v>
      </c>
      <c r="AB28">
        <v>20.86845726149788</v>
      </c>
      <c r="AC28">
        <v>14.964216560574719</v>
      </c>
      <c r="AD28">
        <v>18.696052997789899</v>
      </c>
      <c r="AE28">
        <v>25.420161495340238</v>
      </c>
      <c r="AF28">
        <v>0</v>
      </c>
      <c r="AG28">
        <v>30.013844319168985</v>
      </c>
      <c r="AH28">
        <v>77.2133116704331</v>
      </c>
      <c r="AI28">
        <v>34.084488319751387</v>
      </c>
      <c r="AJ28">
        <v>0</v>
      </c>
      <c r="AK28">
        <v>29.256680108407057</v>
      </c>
      <c r="AL28">
        <v>54.359397949999995</v>
      </c>
      <c r="AM28">
        <v>0</v>
      </c>
      <c r="AN28">
        <v>6.0375778172612041E-2</v>
      </c>
      <c r="AO28">
        <v>0</v>
      </c>
      <c r="AP28">
        <v>3.1478927860811927</v>
      </c>
      <c r="AQ28">
        <v>0</v>
      </c>
      <c r="AR28">
        <v>15.436839814311588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3.8282044198757763</v>
      </c>
      <c r="AZ28">
        <v>2.6893396407079644</v>
      </c>
      <c r="BA28">
        <v>3.1987214746543784</v>
      </c>
      <c r="BB28">
        <v>2.459499435203095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1033.1385031049542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272.04270649843983</v>
      </c>
      <c r="L29">
        <v>6.749969552994096</v>
      </c>
      <c r="M29">
        <v>63.771589413085309</v>
      </c>
      <c r="N29">
        <v>52.89972930577548</v>
      </c>
      <c r="O29">
        <v>73.946235238805968</v>
      </c>
      <c r="P29">
        <v>29.799605368336852</v>
      </c>
      <c r="Q29">
        <v>9.6169361811460252</v>
      </c>
      <c r="R29">
        <v>19.114011248168278</v>
      </c>
      <c r="S29">
        <v>11.754555405149564</v>
      </c>
      <c r="T29">
        <v>1.4204398187919463</v>
      </c>
      <c r="U29">
        <v>59.55946233439586</v>
      </c>
      <c r="V29">
        <v>8.8197249295774647</v>
      </c>
      <c r="W29">
        <v>18.772412399291618</v>
      </c>
      <c r="X29">
        <v>41.422796492617159</v>
      </c>
      <c r="Y29">
        <v>0</v>
      </c>
      <c r="Z29">
        <v>5.5254483447272715</v>
      </c>
      <c r="AA29">
        <v>5.9532101848101284</v>
      </c>
      <c r="AB29">
        <v>20.86845726149788</v>
      </c>
      <c r="AC29">
        <v>14.964216560574719</v>
      </c>
      <c r="AD29">
        <v>9.3480267214706618</v>
      </c>
      <c r="AE29">
        <v>25.420161495340238</v>
      </c>
      <c r="AF29">
        <v>0</v>
      </c>
      <c r="AG29">
        <v>30.013844319168985</v>
      </c>
      <c r="AH29">
        <v>77.2133116704331</v>
      </c>
      <c r="AI29">
        <v>34.084488319751387</v>
      </c>
      <c r="AJ29">
        <v>0</v>
      </c>
      <c r="AK29">
        <v>29.256680108407057</v>
      </c>
      <c r="AL29">
        <v>54.359397949999995</v>
      </c>
      <c r="AM29">
        <v>0</v>
      </c>
      <c r="AN29">
        <v>6.0375778172612041E-2</v>
      </c>
      <c r="AO29">
        <v>0</v>
      </c>
      <c r="AP29">
        <v>3.1478927860811927</v>
      </c>
      <c r="AQ29">
        <v>0</v>
      </c>
      <c r="AR29">
        <v>15.436839814311588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3.8282044198757763</v>
      </c>
      <c r="AZ29">
        <v>2.6893396407079644</v>
      </c>
      <c r="BA29">
        <v>3.1987214746543784</v>
      </c>
      <c r="BB29">
        <v>2.459499435203095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1023.7859535705986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272.04270649843983</v>
      </c>
      <c r="L30">
        <v>6.749969552994096</v>
      </c>
      <c r="M30">
        <v>63.771589413085309</v>
      </c>
      <c r="N30">
        <v>52.89972930577548</v>
      </c>
      <c r="O30">
        <v>73.946235238805968</v>
      </c>
      <c r="P30">
        <v>29.799605368336852</v>
      </c>
      <c r="Q30">
        <v>9.6169361811460252</v>
      </c>
      <c r="R30">
        <v>19.114011248168278</v>
      </c>
      <c r="S30">
        <v>11.754555405149564</v>
      </c>
      <c r="T30">
        <v>1.4204398187919463</v>
      </c>
      <c r="U30">
        <v>59.55946233439586</v>
      </c>
      <c r="V30">
        <v>8.8197249295774647</v>
      </c>
      <c r="W30">
        <v>18.772412399291618</v>
      </c>
      <c r="X30">
        <v>41.422796492617159</v>
      </c>
      <c r="Y30">
        <v>0</v>
      </c>
      <c r="Z30">
        <v>5.5254483447272715</v>
      </c>
      <c r="AA30">
        <v>5.6723540949367104</v>
      </c>
      <c r="AB30">
        <v>20.86845726149788</v>
      </c>
      <c r="AC30">
        <v>14.964216560574719</v>
      </c>
      <c r="AD30">
        <v>9.3480267214706618</v>
      </c>
      <c r="AE30">
        <v>25.420161495340238</v>
      </c>
      <c r="AF30">
        <v>0</v>
      </c>
      <c r="AG30">
        <v>30.013844319168985</v>
      </c>
      <c r="AH30">
        <v>77.2133116704331</v>
      </c>
      <c r="AI30">
        <v>34.084488319751387</v>
      </c>
      <c r="AJ30">
        <v>0</v>
      </c>
      <c r="AK30">
        <v>29.256680108407057</v>
      </c>
      <c r="AL30">
        <v>54.359397949999995</v>
      </c>
      <c r="AM30">
        <v>0</v>
      </c>
      <c r="AN30">
        <v>6.0375778172612041E-2</v>
      </c>
      <c r="AO30">
        <v>0</v>
      </c>
      <c r="AP30">
        <v>3.1478927860811927</v>
      </c>
      <c r="AQ30">
        <v>0</v>
      </c>
      <c r="AR30">
        <v>15.436839814311588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3.8282044198757763</v>
      </c>
      <c r="AZ30">
        <v>2.6893396407079644</v>
      </c>
      <c r="BA30">
        <v>3.1987214746543784</v>
      </c>
      <c r="BB30">
        <v>2.459499435203095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1023.5050974807252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288.48104013665227</v>
      </c>
      <c r="L31">
        <v>10.140073998007473</v>
      </c>
      <c r="M31">
        <v>63.771589413085309</v>
      </c>
      <c r="N31">
        <v>52.89972930577548</v>
      </c>
      <c r="O31">
        <v>73.946235238805968</v>
      </c>
      <c r="P31">
        <v>29.799605368336852</v>
      </c>
      <c r="Q31">
        <v>9.6169361811460252</v>
      </c>
      <c r="R31">
        <v>19.114011248168278</v>
      </c>
      <c r="S31">
        <v>11.754555405149564</v>
      </c>
      <c r="T31">
        <v>1.4204398187919463</v>
      </c>
      <c r="U31">
        <v>59.55946233439586</v>
      </c>
      <c r="V31">
        <v>8.8197249295774647</v>
      </c>
      <c r="W31">
        <v>18.772412399291618</v>
      </c>
      <c r="X31">
        <v>41.422796492617159</v>
      </c>
      <c r="Y31">
        <v>0</v>
      </c>
      <c r="Z31">
        <v>5.5254483447272715</v>
      </c>
      <c r="AA31">
        <v>0</v>
      </c>
      <c r="AB31">
        <v>20.86845726149788</v>
      </c>
      <c r="AC31">
        <v>14.964216560574719</v>
      </c>
      <c r="AD31">
        <v>9.3480267214706618</v>
      </c>
      <c r="AE31">
        <v>25.420161495340238</v>
      </c>
      <c r="AF31">
        <v>0</v>
      </c>
      <c r="AG31">
        <v>30.013844319168985</v>
      </c>
      <c r="AH31">
        <v>77.2133116704331</v>
      </c>
      <c r="AI31">
        <v>34.084488319751387</v>
      </c>
      <c r="AJ31">
        <v>0</v>
      </c>
      <c r="AK31">
        <v>29.256680108407057</v>
      </c>
      <c r="AL31">
        <v>54.359397949999995</v>
      </c>
      <c r="AM31">
        <v>0</v>
      </c>
      <c r="AN31">
        <v>6.0375778172612041E-2</v>
      </c>
      <c r="AO31">
        <v>0</v>
      </c>
      <c r="AP31">
        <v>2.7137009199668598</v>
      </c>
      <c r="AQ31">
        <v>0</v>
      </c>
      <c r="AR31">
        <v>15.436839814311588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3.8282044198757763</v>
      </c>
      <c r="AZ31">
        <v>2.6893396407079644</v>
      </c>
      <c r="BA31">
        <v>3.1987214746543784</v>
      </c>
      <c r="BB31">
        <v>2.459499435203095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1037.2269896028999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272.04392845973877</v>
      </c>
      <c r="L32">
        <v>6.8002409050215942</v>
      </c>
      <c r="M32">
        <v>63.771589413085309</v>
      </c>
      <c r="N32">
        <v>52.89972930577548</v>
      </c>
      <c r="O32">
        <v>73.946235238805968</v>
      </c>
      <c r="P32">
        <v>29.799605368336852</v>
      </c>
      <c r="Q32">
        <v>9.6169361811460252</v>
      </c>
      <c r="R32">
        <v>19.114011248168278</v>
      </c>
      <c r="S32">
        <v>11.754555405149564</v>
      </c>
      <c r="T32">
        <v>1.4204398187919463</v>
      </c>
      <c r="U32">
        <v>59.55946233439586</v>
      </c>
      <c r="V32">
        <v>8.8197249295774647</v>
      </c>
      <c r="W32">
        <v>18.772412399291618</v>
      </c>
      <c r="X32">
        <v>41.422796492617159</v>
      </c>
      <c r="Y32">
        <v>0</v>
      </c>
      <c r="Z32">
        <v>5.5254483447272715</v>
      </c>
      <c r="AA32">
        <v>0</v>
      </c>
      <c r="AB32">
        <v>20.86845726149788</v>
      </c>
      <c r="AC32">
        <v>14.964216560574719</v>
      </c>
      <c r="AD32">
        <v>9.3480267214706618</v>
      </c>
      <c r="AE32">
        <v>25.420161495340238</v>
      </c>
      <c r="AF32">
        <v>0</v>
      </c>
      <c r="AG32">
        <v>30.013844319168985</v>
      </c>
      <c r="AH32">
        <v>77.2133116704331</v>
      </c>
      <c r="AI32">
        <v>3.2773547917174812</v>
      </c>
      <c r="AJ32">
        <v>0</v>
      </c>
      <c r="AK32">
        <v>29.256680108407057</v>
      </c>
      <c r="AL32">
        <v>54.359397949999995</v>
      </c>
      <c r="AM32">
        <v>0</v>
      </c>
      <c r="AN32">
        <v>6.0375778172612041E-2</v>
      </c>
      <c r="AO32">
        <v>0</v>
      </c>
      <c r="AP32">
        <v>2.7137009199668598</v>
      </c>
      <c r="AQ32">
        <v>0</v>
      </c>
      <c r="AR32">
        <v>15.436839814311588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3.8282044198757763</v>
      </c>
      <c r="AZ32">
        <v>2.6893396407079644</v>
      </c>
      <c r="BA32">
        <v>3.1987214746543784</v>
      </c>
      <c r="BB32">
        <v>2.459499435203095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986.64291130496667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272.66096947103551</v>
      </c>
      <c r="L33">
        <v>7.0002418797512087</v>
      </c>
      <c r="M33">
        <v>34.730191208901978</v>
      </c>
      <c r="N33">
        <v>29.907473375876286</v>
      </c>
      <c r="O33">
        <v>40.521438385563002</v>
      </c>
      <c r="P33">
        <v>16.400026296027715</v>
      </c>
      <c r="Q33">
        <v>6.3057777986184913</v>
      </c>
      <c r="R33">
        <v>10.612855455833584</v>
      </c>
      <c r="S33">
        <v>7.6215166538124457</v>
      </c>
      <c r="T33">
        <v>1.0806603700440529</v>
      </c>
      <c r="U33">
        <v>59.55946233439586</v>
      </c>
      <c r="V33">
        <v>5.3216652085106375</v>
      </c>
      <c r="W33">
        <v>10.610966971629132</v>
      </c>
      <c r="X33">
        <v>33.761928196653201</v>
      </c>
      <c r="Y33">
        <v>0</v>
      </c>
      <c r="Z33">
        <v>5.5254483447272715</v>
      </c>
      <c r="AA33">
        <v>0</v>
      </c>
      <c r="AB33">
        <v>20.86845726149788</v>
      </c>
      <c r="AC33">
        <v>14.964216560574719</v>
      </c>
      <c r="AD33">
        <v>9.3480267214706618</v>
      </c>
      <c r="AE33">
        <v>25.420161495340238</v>
      </c>
      <c r="AF33">
        <v>0</v>
      </c>
      <c r="AG33">
        <v>30.013844319168985</v>
      </c>
      <c r="AH33">
        <v>77.2133116704331</v>
      </c>
      <c r="AI33">
        <v>1.8353182558482593</v>
      </c>
      <c r="AJ33">
        <v>0</v>
      </c>
      <c r="AK33">
        <v>29.256680108407057</v>
      </c>
      <c r="AL33">
        <v>54.359397949999995</v>
      </c>
      <c r="AM33">
        <v>0</v>
      </c>
      <c r="AN33">
        <v>6.0375778172612041E-2</v>
      </c>
      <c r="AO33">
        <v>0</v>
      </c>
      <c r="AP33">
        <v>1.6282203763048881</v>
      </c>
      <c r="AQ33">
        <v>0</v>
      </c>
      <c r="AR33">
        <v>15.436839814311588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3.8282044198757763</v>
      </c>
      <c r="AZ33">
        <v>2.6893396407079644</v>
      </c>
      <c r="BA33">
        <v>3.1987214746543784</v>
      </c>
      <c r="BB33">
        <v>2.459499435203095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850.46890033218654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272.66096947103551</v>
      </c>
      <c r="L34">
        <v>7.0002418797512087</v>
      </c>
      <c r="M34">
        <v>34.730191208901978</v>
      </c>
      <c r="N34">
        <v>29.907473375876286</v>
      </c>
      <c r="O34">
        <v>40.521438385563002</v>
      </c>
      <c r="P34">
        <v>16.400026296027715</v>
      </c>
      <c r="Q34">
        <v>5.3013321030927827</v>
      </c>
      <c r="R34">
        <v>10.610482507654837</v>
      </c>
      <c r="S34">
        <v>6.7550859605911331</v>
      </c>
      <c r="T34">
        <v>0.81981959999999998</v>
      </c>
      <c r="U34">
        <v>59.55946233439586</v>
      </c>
      <c r="V34">
        <v>5.3106344120879108</v>
      </c>
      <c r="W34">
        <v>10.610966971629132</v>
      </c>
      <c r="X34">
        <v>33.761928196653201</v>
      </c>
      <c r="Y34">
        <v>0</v>
      </c>
      <c r="Z34">
        <v>5.5254483447272715</v>
      </c>
      <c r="AA34">
        <v>0</v>
      </c>
      <c r="AB34">
        <v>20.86845726149788</v>
      </c>
      <c r="AC34">
        <v>14.964216560574719</v>
      </c>
      <c r="AD34">
        <v>9.3480267214706618</v>
      </c>
      <c r="AE34">
        <v>25.420161495340238</v>
      </c>
      <c r="AF34">
        <v>0</v>
      </c>
      <c r="AG34">
        <v>30.013844319168985</v>
      </c>
      <c r="AH34">
        <v>77.2133116704331</v>
      </c>
      <c r="AI34">
        <v>1.8353182558482593</v>
      </c>
      <c r="AJ34">
        <v>0</v>
      </c>
      <c r="AK34">
        <v>29.256680108407057</v>
      </c>
      <c r="AL34">
        <v>54.359397949999995</v>
      </c>
      <c r="AM34">
        <v>0</v>
      </c>
      <c r="AN34">
        <v>6.0375778172612041E-2</v>
      </c>
      <c r="AO34">
        <v>0</v>
      </c>
      <c r="AP34">
        <v>1.6282203763048881</v>
      </c>
      <c r="AQ34">
        <v>0</v>
      </c>
      <c r="AR34">
        <v>15.436839814311588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3.8282044198757763</v>
      </c>
      <c r="AZ34">
        <v>2.6893396407079644</v>
      </c>
      <c r="BA34">
        <v>3.1987214746543784</v>
      </c>
      <c r="BB34">
        <v>2.459499435203095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848.32377942879407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272.66096947103551</v>
      </c>
      <c r="L35">
        <v>7.0002418797512087</v>
      </c>
      <c r="M35">
        <v>34.730191208901978</v>
      </c>
      <c r="N35">
        <v>29.907473375876286</v>
      </c>
      <c r="O35">
        <v>40.521438385563002</v>
      </c>
      <c r="P35">
        <v>16.400026296027715</v>
      </c>
      <c r="Q35">
        <v>5.3013321030927827</v>
      </c>
      <c r="R35">
        <v>10.610482507654837</v>
      </c>
      <c r="S35">
        <v>6.7550859605911331</v>
      </c>
      <c r="T35">
        <v>0.81981959999999998</v>
      </c>
      <c r="U35">
        <v>59.55946233439586</v>
      </c>
      <c r="V35">
        <v>5.3061363889278201</v>
      </c>
      <c r="W35">
        <v>10.610966971629132</v>
      </c>
      <c r="X35">
        <v>33.761928196653201</v>
      </c>
      <c r="Y35">
        <v>0</v>
      </c>
      <c r="Z35">
        <v>5.5254483447272715</v>
      </c>
      <c r="AA35">
        <v>0</v>
      </c>
      <c r="AB35">
        <v>20.86845726149788</v>
      </c>
      <c r="AC35">
        <v>14.964216560574719</v>
      </c>
      <c r="AD35">
        <v>9.3480267214706618</v>
      </c>
      <c r="AE35">
        <v>25.420161495340238</v>
      </c>
      <c r="AF35">
        <v>0</v>
      </c>
      <c r="AG35">
        <v>30.013844319168985</v>
      </c>
      <c r="AH35">
        <v>77.2133116704331</v>
      </c>
      <c r="AI35">
        <v>7.2101800073865459</v>
      </c>
      <c r="AJ35">
        <v>0</v>
      </c>
      <c r="AK35">
        <v>29.256680108407057</v>
      </c>
      <c r="AL35">
        <v>54.359397949999995</v>
      </c>
      <c r="AM35">
        <v>0</v>
      </c>
      <c r="AN35">
        <v>6.0375778172612041E-2</v>
      </c>
      <c r="AO35">
        <v>0</v>
      </c>
      <c r="AP35">
        <v>1.6282203763048881</v>
      </c>
      <c r="AQ35">
        <v>0</v>
      </c>
      <c r="AR35">
        <v>15.436839814311588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3.8282044198757763</v>
      </c>
      <c r="AZ35">
        <v>2.6893396407079644</v>
      </c>
      <c r="BA35">
        <v>3.1987214746543784</v>
      </c>
      <c r="BB35">
        <v>2.459499435203095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853.69414315717222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272.66096947103551</v>
      </c>
      <c r="L36">
        <v>7.0002418797512087</v>
      </c>
      <c r="M36">
        <v>34.730191208901978</v>
      </c>
      <c r="N36">
        <v>29.907473375876286</v>
      </c>
      <c r="O36">
        <v>40.521438385563002</v>
      </c>
      <c r="P36">
        <v>16.400026296027715</v>
      </c>
      <c r="Q36">
        <v>5.3013321030927827</v>
      </c>
      <c r="R36">
        <v>10.610482507654837</v>
      </c>
      <c r="S36">
        <v>6.7550859605911331</v>
      </c>
      <c r="T36">
        <v>0.81981959999999998</v>
      </c>
      <c r="U36">
        <v>59.55946233439586</v>
      </c>
      <c r="V36">
        <v>5.3061363889278201</v>
      </c>
      <c r="W36">
        <v>10.610966971629132</v>
      </c>
      <c r="X36">
        <v>33.761928196653201</v>
      </c>
      <c r="Y36">
        <v>0</v>
      </c>
      <c r="Z36">
        <v>5.5254483447272715</v>
      </c>
      <c r="AA36">
        <v>0</v>
      </c>
      <c r="AB36">
        <v>20.86845726149788</v>
      </c>
      <c r="AC36">
        <v>14.964216560574719</v>
      </c>
      <c r="AD36">
        <v>9.3480267214706618</v>
      </c>
      <c r="AE36">
        <v>25.420161495340238</v>
      </c>
      <c r="AF36">
        <v>0</v>
      </c>
      <c r="AG36">
        <v>30.013844319168985</v>
      </c>
      <c r="AH36">
        <v>77.2133116704331</v>
      </c>
      <c r="AI36">
        <v>7.2101800073865459</v>
      </c>
      <c r="AJ36">
        <v>0</v>
      </c>
      <c r="AK36">
        <v>29.256680108407057</v>
      </c>
      <c r="AL36">
        <v>54.359397949999995</v>
      </c>
      <c r="AM36">
        <v>0</v>
      </c>
      <c r="AN36">
        <v>6.0375778172612041E-2</v>
      </c>
      <c r="AO36">
        <v>0</v>
      </c>
      <c r="AP36">
        <v>1.6282203763048881</v>
      </c>
      <c r="AQ36">
        <v>0</v>
      </c>
      <c r="AR36">
        <v>15.436839814311588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3.8282044198757763</v>
      </c>
      <c r="AZ36">
        <v>2.1317640402684566</v>
      </c>
      <c r="BA36">
        <v>3.1987214746543784</v>
      </c>
      <c r="BB36">
        <v>2.459499435203095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853.13656755673264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272.72833701219508</v>
      </c>
      <c r="L37">
        <v>7.0002418797512087</v>
      </c>
      <c r="M37">
        <v>34.730191208901978</v>
      </c>
      <c r="N37">
        <v>29.907473375876286</v>
      </c>
      <c r="O37">
        <v>71.542792449167152</v>
      </c>
      <c r="P37">
        <v>29.726785371965885</v>
      </c>
      <c r="Q37">
        <v>5.3089670103734434</v>
      </c>
      <c r="R37">
        <v>10.613110507007708</v>
      </c>
      <c r="S37">
        <v>6.7495195041322313</v>
      </c>
      <c r="T37">
        <v>0.81981959999999998</v>
      </c>
      <c r="U37">
        <v>59.55946233439586</v>
      </c>
      <c r="V37">
        <v>5.3061363889278201</v>
      </c>
      <c r="W37">
        <v>10.610966971629132</v>
      </c>
      <c r="X37">
        <v>33.761928196653201</v>
      </c>
      <c r="Y37">
        <v>0</v>
      </c>
      <c r="Z37">
        <v>5.5254483447272715</v>
      </c>
      <c r="AA37">
        <v>0</v>
      </c>
      <c r="AB37">
        <v>20.86845726149788</v>
      </c>
      <c r="AC37">
        <v>14.964216560574719</v>
      </c>
      <c r="AD37">
        <v>9.3480267214706618</v>
      </c>
      <c r="AE37">
        <v>25.420161495340238</v>
      </c>
      <c r="AF37">
        <v>0</v>
      </c>
      <c r="AG37">
        <v>30.013844319168985</v>
      </c>
      <c r="AH37">
        <v>77.2133116704331</v>
      </c>
      <c r="AI37">
        <v>8.390027393956629</v>
      </c>
      <c r="AJ37">
        <v>0</v>
      </c>
      <c r="AK37">
        <v>29.256680108407057</v>
      </c>
      <c r="AL37">
        <v>54.359397949999995</v>
      </c>
      <c r="AM37">
        <v>0</v>
      </c>
      <c r="AN37">
        <v>6.0375778172612041E-2</v>
      </c>
      <c r="AO37">
        <v>0</v>
      </c>
      <c r="AP37">
        <v>1.6282203763048881</v>
      </c>
      <c r="AQ37">
        <v>0</v>
      </c>
      <c r="AR37">
        <v>15.436839814311588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3.8282044198757763</v>
      </c>
      <c r="AZ37">
        <v>1.7401430983606556</v>
      </c>
      <c r="BA37">
        <v>3.1987214746543784</v>
      </c>
      <c r="BB37">
        <v>2.459499435203095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898.34497113227178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272.72833701219508</v>
      </c>
      <c r="L38">
        <v>7.0002418797512087</v>
      </c>
      <c r="M38">
        <v>34.730191208901978</v>
      </c>
      <c r="N38">
        <v>29.907473375876286</v>
      </c>
      <c r="O38">
        <v>73.946235238805968</v>
      </c>
      <c r="P38">
        <v>29.799605368336852</v>
      </c>
      <c r="Q38">
        <v>5.4157230698835273</v>
      </c>
      <c r="R38">
        <v>10.849130360889635</v>
      </c>
      <c r="S38">
        <v>6.7519294768611671</v>
      </c>
      <c r="T38">
        <v>0.81981959999999998</v>
      </c>
      <c r="U38">
        <v>59.55946233439586</v>
      </c>
      <c r="V38">
        <v>5.3056327173913038</v>
      </c>
      <c r="W38">
        <v>10.614473529616726</v>
      </c>
      <c r="X38">
        <v>33.765833632413965</v>
      </c>
      <c r="Y38">
        <v>0</v>
      </c>
      <c r="Z38">
        <v>5.5254483447272715</v>
      </c>
      <c r="AA38">
        <v>0</v>
      </c>
      <c r="AB38">
        <v>20.86845726149788</v>
      </c>
      <c r="AC38">
        <v>14.964216560574719</v>
      </c>
      <c r="AD38">
        <v>9.3480267214706618</v>
      </c>
      <c r="AE38">
        <v>25.420161495340238</v>
      </c>
      <c r="AF38">
        <v>0</v>
      </c>
      <c r="AG38">
        <v>30.013844319168985</v>
      </c>
      <c r="AH38">
        <v>77.2133116704331</v>
      </c>
      <c r="AI38">
        <v>8.390027393956629</v>
      </c>
      <c r="AJ38">
        <v>0</v>
      </c>
      <c r="AK38">
        <v>29.256680108407057</v>
      </c>
      <c r="AL38">
        <v>54.359397949999995</v>
      </c>
      <c r="AM38">
        <v>0</v>
      </c>
      <c r="AN38">
        <v>6.0375778172612041E-2</v>
      </c>
      <c r="AO38">
        <v>0</v>
      </c>
      <c r="AP38">
        <v>1.6282203763048881</v>
      </c>
      <c r="AQ38">
        <v>0</v>
      </c>
      <c r="AR38">
        <v>15.436839814311588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3.8282044198757763</v>
      </c>
      <c r="AZ38">
        <v>1.7276640220994475</v>
      </c>
      <c r="BA38">
        <v>3.1987214746543784</v>
      </c>
      <c r="BB38">
        <v>2.459499435203095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901.16084905035302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272.72833701219508</v>
      </c>
      <c r="L39">
        <v>7.0002418797512087</v>
      </c>
      <c r="M39">
        <v>34.730191208901978</v>
      </c>
      <c r="N39">
        <v>29.907473375876286</v>
      </c>
      <c r="O39">
        <v>73.946235238805968</v>
      </c>
      <c r="P39">
        <v>29.799605368336852</v>
      </c>
      <c r="Q39">
        <v>5.4157230698835273</v>
      </c>
      <c r="R39">
        <v>10.849130360889635</v>
      </c>
      <c r="S39">
        <v>6.7519294768611671</v>
      </c>
      <c r="T39">
        <v>0.81981959999999998</v>
      </c>
      <c r="U39">
        <v>59.55946233439586</v>
      </c>
      <c r="V39">
        <v>5.3056327173913038</v>
      </c>
      <c r="W39">
        <v>10.614473529616726</v>
      </c>
      <c r="X39">
        <v>33.766044309048617</v>
      </c>
      <c r="Y39">
        <v>0</v>
      </c>
      <c r="Z39">
        <v>5.5254483447272715</v>
      </c>
      <c r="AA39">
        <v>0</v>
      </c>
      <c r="AB39">
        <v>20.86845726149788</v>
      </c>
      <c r="AC39">
        <v>14.964216560574719</v>
      </c>
      <c r="AD39">
        <v>14.02204008220599</v>
      </c>
      <c r="AE39">
        <v>25.420161495340238</v>
      </c>
      <c r="AF39">
        <v>0</v>
      </c>
      <c r="AG39">
        <v>30.013844319168985</v>
      </c>
      <c r="AH39">
        <v>77.2133116704331</v>
      </c>
      <c r="AI39">
        <v>8.390027393956629</v>
      </c>
      <c r="AJ39">
        <v>0</v>
      </c>
      <c r="AK39">
        <v>29.256680108407057</v>
      </c>
      <c r="AL39">
        <v>54.359397949999995</v>
      </c>
      <c r="AM39">
        <v>0</v>
      </c>
      <c r="AN39">
        <v>6.0375778172612041E-2</v>
      </c>
      <c r="AO39">
        <v>0</v>
      </c>
      <c r="AP39">
        <v>2.1709606481358739</v>
      </c>
      <c r="AQ39">
        <v>0</v>
      </c>
      <c r="AR39">
        <v>18.711321199999993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3.8282044198757763</v>
      </c>
      <c r="AZ39">
        <v>1.7276640220994475</v>
      </c>
      <c r="BA39">
        <v>3.1987214746543784</v>
      </c>
      <c r="BB39">
        <v>2.459499435203095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909.65229474524244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272.72833701219508</v>
      </c>
      <c r="L40">
        <v>7.0002418797512087</v>
      </c>
      <c r="M40">
        <v>34.730191208901978</v>
      </c>
      <c r="N40">
        <v>29.907473375876286</v>
      </c>
      <c r="O40">
        <v>73.946235238805968</v>
      </c>
      <c r="P40">
        <v>29.799605368336852</v>
      </c>
      <c r="Q40">
        <v>5.4157230698835273</v>
      </c>
      <c r="R40">
        <v>10.849130360889635</v>
      </c>
      <c r="S40">
        <v>6.7519294768611671</v>
      </c>
      <c r="T40">
        <v>0.81981959999999998</v>
      </c>
      <c r="U40">
        <v>59.55946233439586</v>
      </c>
      <c r="V40">
        <v>5.3056327173913038</v>
      </c>
      <c r="W40">
        <v>10.614473529616726</v>
      </c>
      <c r="X40">
        <v>33.766044309048617</v>
      </c>
      <c r="Y40">
        <v>0</v>
      </c>
      <c r="Z40">
        <v>5.5254483447272715</v>
      </c>
      <c r="AA40">
        <v>0</v>
      </c>
      <c r="AB40">
        <v>20.86845726149788</v>
      </c>
      <c r="AC40">
        <v>14.964216560574719</v>
      </c>
      <c r="AD40">
        <v>14.02204008220599</v>
      </c>
      <c r="AE40">
        <v>25.420161495340238</v>
      </c>
      <c r="AF40">
        <v>0</v>
      </c>
      <c r="AG40">
        <v>30.013844319168985</v>
      </c>
      <c r="AH40">
        <v>77.2133116704331</v>
      </c>
      <c r="AI40">
        <v>8.390027393956629</v>
      </c>
      <c r="AJ40">
        <v>0</v>
      </c>
      <c r="AK40">
        <v>29.256680108407057</v>
      </c>
      <c r="AL40">
        <v>54.359397949999995</v>
      </c>
      <c r="AM40">
        <v>0</v>
      </c>
      <c r="AN40">
        <v>6.0375778172612041E-2</v>
      </c>
      <c r="AO40">
        <v>0</v>
      </c>
      <c r="AP40">
        <v>2.1709606481358739</v>
      </c>
      <c r="AQ40">
        <v>0</v>
      </c>
      <c r="AR40">
        <v>18.711321199999993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3.8282044198757763</v>
      </c>
      <c r="AZ40">
        <v>1.7276640220994475</v>
      </c>
      <c r="BA40">
        <v>3.1987214746543784</v>
      </c>
      <c r="BB40">
        <v>2.459499435203095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909.65229474524244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272.72833701219508</v>
      </c>
      <c r="L41">
        <v>7.0002418797512087</v>
      </c>
      <c r="M41">
        <v>34.730191208901978</v>
      </c>
      <c r="N41">
        <v>29.907473375876286</v>
      </c>
      <c r="O41">
        <v>73.946235238805968</v>
      </c>
      <c r="P41">
        <v>29.799605368336852</v>
      </c>
      <c r="Q41">
        <v>5.4157230698835273</v>
      </c>
      <c r="R41">
        <v>10.849130360889635</v>
      </c>
      <c r="S41">
        <v>6.7519294768611671</v>
      </c>
      <c r="T41">
        <v>0.81981959999999998</v>
      </c>
      <c r="U41">
        <v>59.55946233439586</v>
      </c>
      <c r="V41">
        <v>5.3056327173913038</v>
      </c>
      <c r="W41">
        <v>10.614473529616726</v>
      </c>
      <c r="X41">
        <v>33.766044309048617</v>
      </c>
      <c r="Y41">
        <v>0</v>
      </c>
      <c r="Z41">
        <v>5.5254483447272715</v>
      </c>
      <c r="AA41">
        <v>0</v>
      </c>
      <c r="AB41">
        <v>20.86845726149788</v>
      </c>
      <c r="AC41">
        <v>14.964216560574719</v>
      </c>
      <c r="AD41">
        <v>14.02204008220599</v>
      </c>
      <c r="AE41">
        <v>25.420161495340238</v>
      </c>
      <c r="AF41">
        <v>0</v>
      </c>
      <c r="AG41">
        <v>30.013844319168985</v>
      </c>
      <c r="AH41">
        <v>77.2133116704331</v>
      </c>
      <c r="AI41">
        <v>8.390027393956629</v>
      </c>
      <c r="AJ41">
        <v>0</v>
      </c>
      <c r="AK41">
        <v>29.256680108407057</v>
      </c>
      <c r="AL41">
        <v>54.359397949999995</v>
      </c>
      <c r="AM41">
        <v>0</v>
      </c>
      <c r="AN41">
        <v>6.0375778172612041E-2</v>
      </c>
      <c r="AO41">
        <v>0</v>
      </c>
      <c r="AP41">
        <v>2.1709606481358739</v>
      </c>
      <c r="AQ41">
        <v>0</v>
      </c>
      <c r="AR41">
        <v>18.711321199999993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3.8282044198757763</v>
      </c>
      <c r="AZ41">
        <v>1.7276640220994475</v>
      </c>
      <c r="BA41">
        <v>3.1987214746543784</v>
      </c>
      <c r="BB41">
        <v>2.459499435203095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909.65229474524244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272.72833701219508</v>
      </c>
      <c r="L42">
        <v>7.0002418797512087</v>
      </c>
      <c r="M42">
        <v>34.730191208901978</v>
      </c>
      <c r="N42">
        <v>29.907473375876286</v>
      </c>
      <c r="O42">
        <v>73.946235238805968</v>
      </c>
      <c r="P42">
        <v>29.799605368336852</v>
      </c>
      <c r="Q42">
        <v>5.4157230698835273</v>
      </c>
      <c r="R42">
        <v>10.849130360889635</v>
      </c>
      <c r="S42">
        <v>6.7519294768611671</v>
      </c>
      <c r="T42">
        <v>0.81981959999999998</v>
      </c>
      <c r="U42">
        <v>59.55946233439586</v>
      </c>
      <c r="V42">
        <v>5.3056327173913038</v>
      </c>
      <c r="W42">
        <v>10.614473529616726</v>
      </c>
      <c r="X42">
        <v>33.766044309048617</v>
      </c>
      <c r="Y42">
        <v>0</v>
      </c>
      <c r="Z42">
        <v>5.5254483447272715</v>
      </c>
      <c r="AA42">
        <v>5.3560144000000012</v>
      </c>
      <c r="AB42">
        <v>20.86845726149788</v>
      </c>
      <c r="AC42">
        <v>14.964216560574719</v>
      </c>
      <c r="AD42">
        <v>14.02204008220599</v>
      </c>
      <c r="AE42">
        <v>25.420161495340238</v>
      </c>
      <c r="AF42">
        <v>0</v>
      </c>
      <c r="AG42">
        <v>30.013844319168985</v>
      </c>
      <c r="AH42">
        <v>77.2133116704331</v>
      </c>
      <c r="AI42">
        <v>8.390027393956629</v>
      </c>
      <c r="AJ42">
        <v>0</v>
      </c>
      <c r="AK42">
        <v>29.256680108407057</v>
      </c>
      <c r="AL42">
        <v>54.359397949999995</v>
      </c>
      <c r="AM42">
        <v>0</v>
      </c>
      <c r="AN42">
        <v>6.0375778172612041E-2</v>
      </c>
      <c r="AO42">
        <v>0</v>
      </c>
      <c r="AP42">
        <v>2.1709606481358739</v>
      </c>
      <c r="AQ42">
        <v>0</v>
      </c>
      <c r="AR42">
        <v>15.436839814311588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3.8282044198757763</v>
      </c>
      <c r="AZ42">
        <v>1.7176775248618783</v>
      </c>
      <c r="BA42">
        <v>3.1987214746543784</v>
      </c>
      <c r="BB42">
        <v>2.459499435203095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911.72384126231645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272.72833701219508</v>
      </c>
      <c r="L43">
        <v>7.0002418797512087</v>
      </c>
      <c r="M43">
        <v>34.730191208901978</v>
      </c>
      <c r="N43">
        <v>29.907473375876286</v>
      </c>
      <c r="O43">
        <v>73.946235238805968</v>
      </c>
      <c r="P43">
        <v>29.799605368336852</v>
      </c>
      <c r="Q43">
        <v>5.4157230698835273</v>
      </c>
      <c r="R43">
        <v>10.849130360889635</v>
      </c>
      <c r="S43">
        <v>6.7519294768611671</v>
      </c>
      <c r="T43">
        <v>0.81981959999999998</v>
      </c>
      <c r="U43">
        <v>59.55946233439586</v>
      </c>
      <c r="V43">
        <v>5.3056327173913038</v>
      </c>
      <c r="W43">
        <v>10.614152539774372</v>
      </c>
      <c r="X43">
        <v>33.765242010087114</v>
      </c>
      <c r="Y43">
        <v>0</v>
      </c>
      <c r="Z43">
        <v>5.5254483447272715</v>
      </c>
      <c r="AA43">
        <v>5.3560144000000012</v>
      </c>
      <c r="AB43">
        <v>20.86845726149788</v>
      </c>
      <c r="AC43">
        <v>14.964216560574719</v>
      </c>
      <c r="AD43">
        <v>14.02204008220599</v>
      </c>
      <c r="AE43">
        <v>25.420161495340238</v>
      </c>
      <c r="AF43">
        <v>0</v>
      </c>
      <c r="AG43">
        <v>30.013844319168985</v>
      </c>
      <c r="AH43">
        <v>77.2133116704331</v>
      </c>
      <c r="AI43">
        <v>8.390027393956629</v>
      </c>
      <c r="AJ43">
        <v>0</v>
      </c>
      <c r="AK43">
        <v>29.256680108407057</v>
      </c>
      <c r="AL43">
        <v>54.359397949999995</v>
      </c>
      <c r="AM43">
        <v>0</v>
      </c>
      <c r="AN43">
        <v>6.0375778172612041E-2</v>
      </c>
      <c r="AO43">
        <v>0</v>
      </c>
      <c r="AP43">
        <v>2.7137009199668598</v>
      </c>
      <c r="AQ43">
        <v>0</v>
      </c>
      <c r="AR43">
        <v>18.711321199999993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3.8282044198757763</v>
      </c>
      <c r="AZ43">
        <v>1.7176775248618783</v>
      </c>
      <c r="BA43">
        <v>3.1987214746543784</v>
      </c>
      <c r="BB43">
        <v>2.459499435203095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915.5399396310321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272.72833701219508</v>
      </c>
      <c r="L44">
        <v>7.0002418797512087</v>
      </c>
      <c r="M44">
        <v>34.730191208901978</v>
      </c>
      <c r="N44">
        <v>29.907473375876286</v>
      </c>
      <c r="O44">
        <v>73.946235238805968</v>
      </c>
      <c r="P44">
        <v>29.799605368336852</v>
      </c>
      <c r="Q44">
        <v>5.4157230698835273</v>
      </c>
      <c r="R44">
        <v>10.849130360889635</v>
      </c>
      <c r="S44">
        <v>6.7519294768611671</v>
      </c>
      <c r="T44">
        <v>0.81981959999999998</v>
      </c>
      <c r="U44">
        <v>59.55946233439586</v>
      </c>
      <c r="V44">
        <v>5.3056327173913038</v>
      </c>
      <c r="W44">
        <v>10.614152539774372</v>
      </c>
      <c r="X44">
        <v>33.765242010087114</v>
      </c>
      <c r="Y44">
        <v>0</v>
      </c>
      <c r="Z44">
        <v>5.5254483447272715</v>
      </c>
      <c r="AA44">
        <v>10.712028800000002</v>
      </c>
      <c r="AB44">
        <v>20.86845726149788</v>
      </c>
      <c r="AC44">
        <v>14.964216560574719</v>
      </c>
      <c r="AD44">
        <v>14.02204008220599</v>
      </c>
      <c r="AE44">
        <v>25.420161495340238</v>
      </c>
      <c r="AF44">
        <v>0</v>
      </c>
      <c r="AG44">
        <v>30.013844319168985</v>
      </c>
      <c r="AH44">
        <v>77.2133116704331</v>
      </c>
      <c r="AI44">
        <v>8.390027393956629</v>
      </c>
      <c r="AJ44">
        <v>0</v>
      </c>
      <c r="AK44">
        <v>29.256680108407057</v>
      </c>
      <c r="AL44">
        <v>54.359397949999995</v>
      </c>
      <c r="AM44">
        <v>0</v>
      </c>
      <c r="AN44">
        <v>6.0375778172612041E-2</v>
      </c>
      <c r="AO44">
        <v>0</v>
      </c>
      <c r="AP44">
        <v>2.7137009199668598</v>
      </c>
      <c r="AQ44">
        <v>0</v>
      </c>
      <c r="AR44">
        <v>18.711321199999993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3.8282044198757763</v>
      </c>
      <c r="AZ44">
        <v>1.7176775248618783</v>
      </c>
      <c r="BA44">
        <v>3.1987214746543784</v>
      </c>
      <c r="BB44">
        <v>2.459499435203095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920.89595403103203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272.72833701219508</v>
      </c>
      <c r="L45">
        <v>7.0002418797512087</v>
      </c>
      <c r="M45">
        <v>34.730191208901978</v>
      </c>
      <c r="N45">
        <v>29.907473375876286</v>
      </c>
      <c r="O45">
        <v>73.946235238805968</v>
      </c>
      <c r="P45">
        <v>29.799605368336852</v>
      </c>
      <c r="Q45">
        <v>5.4157230698835273</v>
      </c>
      <c r="R45">
        <v>10.849130360889635</v>
      </c>
      <c r="S45">
        <v>6.7519294768611671</v>
      </c>
      <c r="T45">
        <v>0.81981959999999998</v>
      </c>
      <c r="U45">
        <v>59.55946233439586</v>
      </c>
      <c r="V45">
        <v>5.3056327173913038</v>
      </c>
      <c r="W45">
        <v>10.614152539774372</v>
      </c>
      <c r="X45">
        <v>33.765242010087114</v>
      </c>
      <c r="Y45">
        <v>0</v>
      </c>
      <c r="Z45">
        <v>5.5254483447272715</v>
      </c>
      <c r="AA45">
        <v>11.180679972151902</v>
      </c>
      <c r="AB45">
        <v>20.86845726149788</v>
      </c>
      <c r="AC45">
        <v>14.964216560574719</v>
      </c>
      <c r="AD45">
        <v>14.02204008220599</v>
      </c>
      <c r="AE45">
        <v>25.420161495340238</v>
      </c>
      <c r="AF45">
        <v>0</v>
      </c>
      <c r="AG45">
        <v>30.013844319168985</v>
      </c>
      <c r="AH45">
        <v>77.2133116704331</v>
      </c>
      <c r="AI45">
        <v>7.8656513219913178</v>
      </c>
      <c r="AJ45">
        <v>0</v>
      </c>
      <c r="AK45">
        <v>29.256680108407057</v>
      </c>
      <c r="AL45">
        <v>54.359397949999995</v>
      </c>
      <c r="AM45">
        <v>0</v>
      </c>
      <c r="AN45">
        <v>6.0375778172612041E-2</v>
      </c>
      <c r="AO45">
        <v>0</v>
      </c>
      <c r="AP45">
        <v>3.2564407526097763</v>
      </c>
      <c r="AQ45">
        <v>0</v>
      </c>
      <c r="AR45">
        <v>18.711321199999993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3.8282044198757763</v>
      </c>
      <c r="AZ45">
        <v>1.7176775248618783</v>
      </c>
      <c r="BA45">
        <v>3.1987214746543784</v>
      </c>
      <c r="BB45">
        <v>2.459499435203095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921.38296896386157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272.72833701219508</v>
      </c>
      <c r="L46">
        <v>7.0002418797512087</v>
      </c>
      <c r="M46">
        <v>34.730191208901978</v>
      </c>
      <c r="N46">
        <v>29.907473375876286</v>
      </c>
      <c r="O46">
        <v>73.946235238805968</v>
      </c>
      <c r="P46">
        <v>29.799605368336852</v>
      </c>
      <c r="Q46">
        <v>5.4157230698835273</v>
      </c>
      <c r="R46">
        <v>10.849130360889635</v>
      </c>
      <c r="S46">
        <v>6.7519294768611671</v>
      </c>
      <c r="T46">
        <v>0.81981959999999998</v>
      </c>
      <c r="U46">
        <v>59.55946233439586</v>
      </c>
      <c r="V46">
        <v>5.3056327173913038</v>
      </c>
      <c r="W46">
        <v>10.614152539774372</v>
      </c>
      <c r="X46">
        <v>33.765242010087114</v>
      </c>
      <c r="Y46">
        <v>0</v>
      </c>
      <c r="Z46">
        <v>5.5254483447272715</v>
      </c>
      <c r="AA46">
        <v>11.90641993037975</v>
      </c>
      <c r="AB46">
        <v>20.86845726149788</v>
      </c>
      <c r="AC46">
        <v>14.964216560574719</v>
      </c>
      <c r="AD46">
        <v>14.02204008220599</v>
      </c>
      <c r="AE46">
        <v>25.420161495340238</v>
      </c>
      <c r="AF46">
        <v>0</v>
      </c>
      <c r="AG46">
        <v>30.013844319168985</v>
      </c>
      <c r="AH46">
        <v>77.2133116704331</v>
      </c>
      <c r="AI46">
        <v>7.8656513219913178</v>
      </c>
      <c r="AJ46">
        <v>0</v>
      </c>
      <c r="AK46">
        <v>29.256680108407057</v>
      </c>
      <c r="AL46">
        <v>54.359397949999995</v>
      </c>
      <c r="AM46">
        <v>0</v>
      </c>
      <c r="AN46">
        <v>6.0375778172612041E-2</v>
      </c>
      <c r="AO46">
        <v>0</v>
      </c>
      <c r="AP46">
        <v>3.2564407526097763</v>
      </c>
      <c r="AQ46">
        <v>0</v>
      </c>
      <c r="AR46">
        <v>18.711321199999993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3.8282044198757763</v>
      </c>
      <c r="AZ46">
        <v>1.7176775248618783</v>
      </c>
      <c r="BA46">
        <v>3.1987214746543784</v>
      </c>
      <c r="BB46">
        <v>2.459499435203095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922.10870892208948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272.66096947103551</v>
      </c>
      <c r="L47">
        <v>7.0002418797512087</v>
      </c>
      <c r="M47">
        <v>35.112548908754626</v>
      </c>
      <c r="N47">
        <v>29.907473375876286</v>
      </c>
      <c r="O47">
        <v>40.712732877709485</v>
      </c>
      <c r="P47">
        <v>29.799605368336852</v>
      </c>
      <c r="Q47">
        <v>5.4502337010824311</v>
      </c>
      <c r="R47">
        <v>10.913705369437448</v>
      </c>
      <c r="S47">
        <v>6.7712608433242503</v>
      </c>
      <c r="T47">
        <v>0.81981959999999998</v>
      </c>
      <c r="U47">
        <v>59.55946233439586</v>
      </c>
      <c r="V47">
        <v>5.3056327173913038</v>
      </c>
      <c r="W47">
        <v>10.614152539774372</v>
      </c>
      <c r="X47">
        <v>22.863723958082261</v>
      </c>
      <c r="Y47">
        <v>0</v>
      </c>
      <c r="Z47">
        <v>5.5254483447272715</v>
      </c>
      <c r="AA47">
        <v>11.90641993037975</v>
      </c>
      <c r="AB47">
        <v>20.86845726149788</v>
      </c>
      <c r="AC47">
        <v>14.964216560574719</v>
      </c>
      <c r="AD47">
        <v>14.02204008220599</v>
      </c>
      <c r="AE47">
        <v>25.420161495340238</v>
      </c>
      <c r="AF47">
        <v>0</v>
      </c>
      <c r="AG47">
        <v>30.013844319168985</v>
      </c>
      <c r="AH47">
        <v>77.2133116704331</v>
      </c>
      <c r="AI47">
        <v>7.8656513219913178</v>
      </c>
      <c r="AJ47">
        <v>0</v>
      </c>
      <c r="AK47">
        <v>29.256680108407057</v>
      </c>
      <c r="AL47">
        <v>34.288235331583472</v>
      </c>
      <c r="AM47">
        <v>0</v>
      </c>
      <c r="AN47">
        <v>6.0375778172612041E-2</v>
      </c>
      <c r="AO47">
        <v>0</v>
      </c>
      <c r="AP47">
        <v>3.5278111081193035</v>
      </c>
      <c r="AQ47">
        <v>0</v>
      </c>
      <c r="AR47">
        <v>18.711321199999993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3.8282044198757763</v>
      </c>
      <c r="AZ47">
        <v>1.7176775248618783</v>
      </c>
      <c r="BA47">
        <v>3.1987214746543784</v>
      </c>
      <c r="BB47">
        <v>2.459499435203095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858.60730341098372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272.66096947103551</v>
      </c>
      <c r="L48">
        <v>7.0002418797512087</v>
      </c>
      <c r="M48">
        <v>35.112548908754626</v>
      </c>
      <c r="N48">
        <v>29.907473375876286</v>
      </c>
      <c r="O48">
        <v>40.712732877709485</v>
      </c>
      <c r="P48">
        <v>29.799605368336852</v>
      </c>
      <c r="Q48">
        <v>5.4502337010824311</v>
      </c>
      <c r="R48">
        <v>10.913705369437448</v>
      </c>
      <c r="S48">
        <v>6.7712608433242503</v>
      </c>
      <c r="T48">
        <v>0.81981959999999998</v>
      </c>
      <c r="U48">
        <v>59.55946233439586</v>
      </c>
      <c r="V48">
        <v>5.3056327173913038</v>
      </c>
      <c r="W48">
        <v>10.614152539774372</v>
      </c>
      <c r="X48">
        <v>22.863723958082261</v>
      </c>
      <c r="Y48">
        <v>0</v>
      </c>
      <c r="Z48">
        <v>5.5254483447272715</v>
      </c>
      <c r="AA48">
        <v>11.90641993037975</v>
      </c>
      <c r="AB48">
        <v>20.86845726149788</v>
      </c>
      <c r="AC48">
        <v>14.964216560574719</v>
      </c>
      <c r="AD48">
        <v>14.02204008220599</v>
      </c>
      <c r="AE48">
        <v>25.420161495340238</v>
      </c>
      <c r="AF48">
        <v>0</v>
      </c>
      <c r="AG48">
        <v>30.013844319168985</v>
      </c>
      <c r="AH48">
        <v>77.2133116704331</v>
      </c>
      <c r="AI48">
        <v>7.8656513219913178</v>
      </c>
      <c r="AJ48">
        <v>0</v>
      </c>
      <c r="AK48">
        <v>29.256680108407057</v>
      </c>
      <c r="AL48">
        <v>34.288235331583472</v>
      </c>
      <c r="AM48">
        <v>0</v>
      </c>
      <c r="AN48">
        <v>6.0375778172612041E-2</v>
      </c>
      <c r="AO48">
        <v>0</v>
      </c>
      <c r="AP48">
        <v>3.5278111081193035</v>
      </c>
      <c r="AQ48">
        <v>0</v>
      </c>
      <c r="AR48">
        <v>18.711321199999993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3.8282044198757763</v>
      </c>
      <c r="AZ48">
        <v>1.7176775248618783</v>
      </c>
      <c r="BA48">
        <v>3.1987214746543784</v>
      </c>
      <c r="BB48">
        <v>2.459499435203095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858.60730341098372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272.04097316940789</v>
      </c>
      <c r="L49">
        <v>7.0002418797512087</v>
      </c>
      <c r="M49">
        <v>63.782317164973811</v>
      </c>
      <c r="N49">
        <v>52.89972930577548</v>
      </c>
      <c r="O49">
        <v>71.571120629347107</v>
      </c>
      <c r="P49">
        <v>29.799605368336852</v>
      </c>
      <c r="Q49">
        <v>5.3107686608022515</v>
      </c>
      <c r="R49">
        <v>10.609312687925474</v>
      </c>
      <c r="S49">
        <v>6.7516404965753427</v>
      </c>
      <c r="T49">
        <v>0.81981959999999998</v>
      </c>
      <c r="U49">
        <v>59.55946233439586</v>
      </c>
      <c r="V49">
        <v>5.3056327173913038</v>
      </c>
      <c r="W49">
        <v>10.614152539774372</v>
      </c>
      <c r="X49">
        <v>22.863723958082261</v>
      </c>
      <c r="Y49">
        <v>0</v>
      </c>
      <c r="Z49">
        <v>5.5254483447272715</v>
      </c>
      <c r="AA49">
        <v>11.90641993037975</v>
      </c>
      <c r="AB49">
        <v>20.86845726149788</v>
      </c>
      <c r="AC49">
        <v>14.964216560574719</v>
      </c>
      <c r="AD49">
        <v>14.02204008220599</v>
      </c>
      <c r="AE49">
        <v>25.420161495340238</v>
      </c>
      <c r="AF49">
        <v>0</v>
      </c>
      <c r="AG49">
        <v>30.013844319168985</v>
      </c>
      <c r="AH49">
        <v>77.2133116704331</v>
      </c>
      <c r="AI49">
        <v>7.8656513219913178</v>
      </c>
      <c r="AJ49">
        <v>0</v>
      </c>
      <c r="AK49">
        <v>29.256680108407057</v>
      </c>
      <c r="AL49">
        <v>34.288235331583472</v>
      </c>
      <c r="AM49">
        <v>0</v>
      </c>
      <c r="AN49">
        <v>6.0375778172612041E-2</v>
      </c>
      <c r="AO49">
        <v>0</v>
      </c>
      <c r="AP49">
        <v>5.1560314844241919</v>
      </c>
      <c r="AQ49">
        <v>0</v>
      </c>
      <c r="AR49">
        <v>18.711321199999993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3.8282044198757763</v>
      </c>
      <c r="AZ49">
        <v>1.7176775248618783</v>
      </c>
      <c r="BA49">
        <v>3.1987214746543784</v>
      </c>
      <c r="BB49">
        <v>1.449373701754386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940.66233562142736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272.04097316940789</v>
      </c>
      <c r="L50">
        <v>7.0002418797512087</v>
      </c>
      <c r="M50">
        <v>63.782317164973811</v>
      </c>
      <c r="N50">
        <v>52.89972930577548</v>
      </c>
      <c r="O50">
        <v>73.946235238805968</v>
      </c>
      <c r="P50">
        <v>29.799605368336852</v>
      </c>
      <c r="Q50">
        <v>5.3107686608022515</v>
      </c>
      <c r="R50">
        <v>10.609312687925474</v>
      </c>
      <c r="S50">
        <v>6.7516404965753427</v>
      </c>
      <c r="T50">
        <v>0.81981959999999998</v>
      </c>
      <c r="U50">
        <v>59.55946233439586</v>
      </c>
      <c r="V50">
        <v>5.3056327173913038</v>
      </c>
      <c r="W50">
        <v>10.614152539774372</v>
      </c>
      <c r="X50">
        <v>22.863723958082261</v>
      </c>
      <c r="Y50">
        <v>0</v>
      </c>
      <c r="Z50">
        <v>5.5254483447272715</v>
      </c>
      <c r="AA50">
        <v>17.859630115189876</v>
      </c>
      <c r="AB50">
        <v>20.86845726149788</v>
      </c>
      <c r="AC50">
        <v>14.964216560574719</v>
      </c>
      <c r="AD50">
        <v>14.02204008220599</v>
      </c>
      <c r="AE50">
        <v>25.420161495340238</v>
      </c>
      <c r="AF50">
        <v>0</v>
      </c>
      <c r="AG50">
        <v>30.013844319168985</v>
      </c>
      <c r="AH50">
        <v>77.2133116704331</v>
      </c>
      <c r="AI50">
        <v>7.8656513219913178</v>
      </c>
      <c r="AJ50">
        <v>0</v>
      </c>
      <c r="AK50">
        <v>29.256680108407057</v>
      </c>
      <c r="AL50">
        <v>34.288235331583472</v>
      </c>
      <c r="AM50">
        <v>0</v>
      </c>
      <c r="AN50">
        <v>6.0375778172612041E-2</v>
      </c>
      <c r="AO50">
        <v>0</v>
      </c>
      <c r="AP50">
        <v>5.1560314844241919</v>
      </c>
      <c r="AQ50">
        <v>0</v>
      </c>
      <c r="AR50">
        <v>15.436839814311588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3.8282044198757763</v>
      </c>
      <c r="AZ50">
        <v>1.7176775248618783</v>
      </c>
      <c r="BA50">
        <v>3.1987214746543784</v>
      </c>
      <c r="BB50">
        <v>1.449373701754386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945.71617903000788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272.04392845973877</v>
      </c>
      <c r="L51">
        <v>6.7498747228334466</v>
      </c>
      <c r="M51">
        <v>63.782317164973811</v>
      </c>
      <c r="N51">
        <v>52.89972930577548</v>
      </c>
      <c r="O51">
        <v>73.946235238805968</v>
      </c>
      <c r="P51">
        <v>29.799605368336852</v>
      </c>
      <c r="Q51">
        <v>5.305123193569993</v>
      </c>
      <c r="R51">
        <v>10.139463340888206</v>
      </c>
      <c r="S51">
        <v>6.2989928763040233</v>
      </c>
      <c r="T51">
        <v>0.71857607441860472</v>
      </c>
      <c r="U51">
        <v>59.55946233439586</v>
      </c>
      <c r="V51">
        <v>5.306375612552805</v>
      </c>
      <c r="W51">
        <v>10.614152539774372</v>
      </c>
      <c r="X51">
        <v>22.863723958082261</v>
      </c>
      <c r="Y51">
        <v>0</v>
      </c>
      <c r="Z51">
        <v>2.7627241723636358</v>
      </c>
      <c r="AA51">
        <v>17.859630115189876</v>
      </c>
      <c r="AB51">
        <v>20.86845726149788</v>
      </c>
      <c r="AC51">
        <v>14.964216560574719</v>
      </c>
      <c r="AD51">
        <v>14.02204008220599</v>
      </c>
      <c r="AE51">
        <v>25.420161495340238</v>
      </c>
      <c r="AF51">
        <v>0</v>
      </c>
      <c r="AG51">
        <v>30.013844319168985</v>
      </c>
      <c r="AH51">
        <v>77.2133116704331</v>
      </c>
      <c r="AI51">
        <v>0</v>
      </c>
      <c r="AJ51">
        <v>0</v>
      </c>
      <c r="AK51">
        <v>29.256680108407057</v>
      </c>
      <c r="AL51">
        <v>34.288235331583472</v>
      </c>
      <c r="AM51">
        <v>0</v>
      </c>
      <c r="AN51">
        <v>6.0375778172612041E-2</v>
      </c>
      <c r="AO51">
        <v>0</v>
      </c>
      <c r="AP51">
        <v>5.1560314844241919</v>
      </c>
      <c r="AQ51">
        <v>0</v>
      </c>
      <c r="AR51">
        <v>15.436839814311588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3.8282044198757763</v>
      </c>
      <c r="AZ51">
        <v>1.7176775248618783</v>
      </c>
      <c r="BA51">
        <v>3.1987214746543784</v>
      </c>
      <c r="BB51">
        <v>1.3512193333333333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933.71359423568424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272.04392845973877</v>
      </c>
      <c r="L52">
        <v>6.7498747228334466</v>
      </c>
      <c r="M52">
        <v>63.782317164973811</v>
      </c>
      <c r="N52">
        <v>52.89972930577548</v>
      </c>
      <c r="O52">
        <v>73.946235238805968</v>
      </c>
      <c r="P52">
        <v>29.799605368336852</v>
      </c>
      <c r="Q52">
        <v>5.305123193569993</v>
      </c>
      <c r="R52">
        <v>10.609609497366881</v>
      </c>
      <c r="S52">
        <v>6.7494921070931868</v>
      </c>
      <c r="T52">
        <v>0.79081386808510645</v>
      </c>
      <c r="U52">
        <v>59.55946233439586</v>
      </c>
      <c r="V52">
        <v>5.306375612552805</v>
      </c>
      <c r="W52">
        <v>10.614152539774372</v>
      </c>
      <c r="X52">
        <v>22.863723958082261</v>
      </c>
      <c r="Y52">
        <v>0</v>
      </c>
      <c r="Z52">
        <v>2.7627241723636358</v>
      </c>
      <c r="AA52">
        <v>17.859630115189876</v>
      </c>
      <c r="AB52">
        <v>20.86845726149788</v>
      </c>
      <c r="AC52">
        <v>14.964216560574719</v>
      </c>
      <c r="AD52">
        <v>14.02204008220599</v>
      </c>
      <c r="AE52">
        <v>25.420161495340238</v>
      </c>
      <c r="AF52">
        <v>0</v>
      </c>
      <c r="AG52">
        <v>30.013844319168985</v>
      </c>
      <c r="AH52">
        <v>77.2133116704331</v>
      </c>
      <c r="AI52">
        <v>0</v>
      </c>
      <c r="AJ52">
        <v>0</v>
      </c>
      <c r="AK52">
        <v>29.256680108407057</v>
      </c>
      <c r="AL52">
        <v>34.288235331583472</v>
      </c>
      <c r="AM52">
        <v>0</v>
      </c>
      <c r="AN52">
        <v>6.0375778172612041E-2</v>
      </c>
      <c r="AO52">
        <v>0</v>
      </c>
      <c r="AP52">
        <v>5.1560314844241919</v>
      </c>
      <c r="AQ52">
        <v>0</v>
      </c>
      <c r="AR52">
        <v>15.436839814311588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3.8282044198757763</v>
      </c>
      <c r="AZ52">
        <v>1.7176775248618783</v>
      </c>
      <c r="BA52">
        <v>3.1987214746543784</v>
      </c>
      <c r="BB52">
        <v>1.3512193333333333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934.70647741661855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272.04392845973877</v>
      </c>
      <c r="L53">
        <v>6.7498747228334466</v>
      </c>
      <c r="M53">
        <v>63.782317164973811</v>
      </c>
      <c r="N53">
        <v>52.89972930577548</v>
      </c>
      <c r="O53">
        <v>73.946235238805968</v>
      </c>
      <c r="P53">
        <v>29.799605368336852</v>
      </c>
      <c r="Q53">
        <v>5.30122426685198</v>
      </c>
      <c r="R53">
        <v>10.609175734279919</v>
      </c>
      <c r="S53">
        <v>6.9557182108495388</v>
      </c>
      <c r="T53">
        <v>0.79081386808510645</v>
      </c>
      <c r="U53">
        <v>59.55946233439586</v>
      </c>
      <c r="V53">
        <v>5.1254293233679071</v>
      </c>
      <c r="W53">
        <v>18.776955398549031</v>
      </c>
      <c r="X53">
        <v>41.89360217982594</v>
      </c>
      <c r="Y53">
        <v>0</v>
      </c>
      <c r="Z53">
        <v>2.7627241723636358</v>
      </c>
      <c r="AA53">
        <v>17.859630115189876</v>
      </c>
      <c r="AB53">
        <v>20.86845726149788</v>
      </c>
      <c r="AC53">
        <v>14.964216560574719</v>
      </c>
      <c r="AD53">
        <v>14.02204008220599</v>
      </c>
      <c r="AE53">
        <v>25.420161495340238</v>
      </c>
      <c r="AF53">
        <v>0</v>
      </c>
      <c r="AG53">
        <v>30.013844319168985</v>
      </c>
      <c r="AH53">
        <v>77.2133116704331</v>
      </c>
      <c r="AI53">
        <v>0</v>
      </c>
      <c r="AJ53">
        <v>0</v>
      </c>
      <c r="AK53">
        <v>29.256680108407057</v>
      </c>
      <c r="AL53">
        <v>34.288235331583472</v>
      </c>
      <c r="AM53">
        <v>0</v>
      </c>
      <c r="AN53">
        <v>6.0375778172612041E-2</v>
      </c>
      <c r="AO53">
        <v>0</v>
      </c>
      <c r="AP53">
        <v>5.1560314844241919</v>
      </c>
      <c r="AQ53">
        <v>0</v>
      </c>
      <c r="AR53">
        <v>15.436839814311588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3.8282044198757763</v>
      </c>
      <c r="AZ53">
        <v>1.7176775248618783</v>
      </c>
      <c r="BA53">
        <v>3.1987214746543784</v>
      </c>
      <c r="BB53">
        <v>2.1181218467908902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962.68700813536111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272.04392845973877</v>
      </c>
      <c r="L54">
        <v>6.7498747228334466</v>
      </c>
      <c r="M54">
        <v>63.782317164973811</v>
      </c>
      <c r="N54">
        <v>52.89972930577548</v>
      </c>
      <c r="O54">
        <v>73.946235238805968</v>
      </c>
      <c r="P54">
        <v>29.799605368336852</v>
      </c>
      <c r="Q54">
        <v>5.30122426685198</v>
      </c>
      <c r="R54">
        <v>10.609175734279919</v>
      </c>
      <c r="S54">
        <v>6.7494236155063296</v>
      </c>
      <c r="T54">
        <v>0.79081386808510645</v>
      </c>
      <c r="U54">
        <v>59.55946233439586</v>
      </c>
      <c r="V54">
        <v>5.1254293233679071</v>
      </c>
      <c r="W54">
        <v>18.776965501755207</v>
      </c>
      <c r="X54">
        <v>41.89360217982594</v>
      </c>
      <c r="Y54">
        <v>0</v>
      </c>
      <c r="Z54">
        <v>2.7627241723636358</v>
      </c>
      <c r="AA54">
        <v>17.859630115189876</v>
      </c>
      <c r="AB54">
        <v>20.86845726149788</v>
      </c>
      <c r="AC54">
        <v>14.964216560574719</v>
      </c>
      <c r="AD54">
        <v>14.02204008220599</v>
      </c>
      <c r="AE54">
        <v>25.420161495340238</v>
      </c>
      <c r="AF54">
        <v>0</v>
      </c>
      <c r="AG54">
        <v>30.013844319168985</v>
      </c>
      <c r="AH54">
        <v>77.2133116704331</v>
      </c>
      <c r="AI54">
        <v>0</v>
      </c>
      <c r="AJ54">
        <v>0</v>
      </c>
      <c r="AK54">
        <v>29.256680108407057</v>
      </c>
      <c r="AL54">
        <v>34.288235331583472</v>
      </c>
      <c r="AM54">
        <v>0</v>
      </c>
      <c r="AN54">
        <v>6.0375778172612041E-2</v>
      </c>
      <c r="AO54">
        <v>0</v>
      </c>
      <c r="AP54">
        <v>5.1560314844241919</v>
      </c>
      <c r="AQ54">
        <v>0</v>
      </c>
      <c r="AR54">
        <v>15.436839814311588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3.8282044198757763</v>
      </c>
      <c r="AZ54">
        <v>1.7176775248618783</v>
      </c>
      <c r="BA54">
        <v>3.1987214746543784</v>
      </c>
      <c r="BB54">
        <v>2.1181218467908902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962.480723643224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272.04392845973877</v>
      </c>
      <c r="L55">
        <v>6.7498747228334466</v>
      </c>
      <c r="M55">
        <v>63.849909983979501</v>
      </c>
      <c r="N55">
        <v>52.89972930577548</v>
      </c>
      <c r="O55">
        <v>73.946235238805968</v>
      </c>
      <c r="P55">
        <v>29.799605368336852</v>
      </c>
      <c r="Q55">
        <v>5.30122426685198</v>
      </c>
      <c r="R55">
        <v>10.609175734279919</v>
      </c>
      <c r="S55">
        <v>6.7494236155063296</v>
      </c>
      <c r="T55">
        <v>0.79081386808510645</v>
      </c>
      <c r="U55">
        <v>59.55946233439586</v>
      </c>
      <c r="V55">
        <v>5.1254293233679071</v>
      </c>
      <c r="W55">
        <v>18.776965501755207</v>
      </c>
      <c r="X55">
        <v>41.89360217982594</v>
      </c>
      <c r="Y55">
        <v>0</v>
      </c>
      <c r="Z55">
        <v>2.7627241723636358</v>
      </c>
      <c r="AA55">
        <v>17.859630115189876</v>
      </c>
      <c r="AB55">
        <v>20.86845726149788</v>
      </c>
      <c r="AC55">
        <v>14.964216560574719</v>
      </c>
      <c r="AD55">
        <v>14.02204008220599</v>
      </c>
      <c r="AE55">
        <v>25.420161495340238</v>
      </c>
      <c r="AF55">
        <v>0</v>
      </c>
      <c r="AG55">
        <v>30.013844319168985</v>
      </c>
      <c r="AH55">
        <v>77.2133116704331</v>
      </c>
      <c r="AI55">
        <v>0</v>
      </c>
      <c r="AJ55">
        <v>0</v>
      </c>
      <c r="AK55">
        <v>29.256680108407057</v>
      </c>
      <c r="AL55">
        <v>57.127545429518065</v>
      </c>
      <c r="AM55">
        <v>0</v>
      </c>
      <c r="AN55">
        <v>6.0375778172612041E-2</v>
      </c>
      <c r="AO55">
        <v>0</v>
      </c>
      <c r="AP55">
        <v>5.1560314844241919</v>
      </c>
      <c r="AQ55">
        <v>0</v>
      </c>
      <c r="AR55">
        <v>18.711321199999993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3.8282044198757763</v>
      </c>
      <c r="AZ55">
        <v>1.7176775248618783</v>
      </c>
      <c r="BA55">
        <v>3.1987214746543784</v>
      </c>
      <c r="BB55">
        <v>2.1181218467908902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988.66210794585277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272.04392845973877</v>
      </c>
      <c r="L56">
        <v>6.7498747228334466</v>
      </c>
      <c r="M56">
        <v>63.782317164973811</v>
      </c>
      <c r="N56">
        <v>52.89972930577548</v>
      </c>
      <c r="O56">
        <v>73.946235238805968</v>
      </c>
      <c r="P56">
        <v>29.799605368336852</v>
      </c>
      <c r="Q56">
        <v>5.30122426685198</v>
      </c>
      <c r="R56">
        <v>10.609175734279919</v>
      </c>
      <c r="S56">
        <v>6.7494236155063296</v>
      </c>
      <c r="T56">
        <v>0.79081386808510645</v>
      </c>
      <c r="U56">
        <v>59.55946233439586</v>
      </c>
      <c r="V56">
        <v>5.1254293233679071</v>
      </c>
      <c r="W56">
        <v>18.776965501755207</v>
      </c>
      <c r="X56">
        <v>41.89360217982594</v>
      </c>
      <c r="Y56">
        <v>0</v>
      </c>
      <c r="Z56">
        <v>2.7627241723636358</v>
      </c>
      <c r="AA56">
        <v>17.859630115189876</v>
      </c>
      <c r="AB56">
        <v>20.86845726149788</v>
      </c>
      <c r="AC56">
        <v>14.964216560574719</v>
      </c>
      <c r="AD56">
        <v>14.02204008220599</v>
      </c>
      <c r="AE56">
        <v>25.420161495340238</v>
      </c>
      <c r="AF56">
        <v>0</v>
      </c>
      <c r="AG56">
        <v>30.013844319168985</v>
      </c>
      <c r="AH56">
        <v>77.2133116704331</v>
      </c>
      <c r="AI56">
        <v>0</v>
      </c>
      <c r="AJ56">
        <v>0</v>
      </c>
      <c r="AK56">
        <v>29.256680108407057</v>
      </c>
      <c r="AL56">
        <v>57.127545429518065</v>
      </c>
      <c r="AM56">
        <v>0</v>
      </c>
      <c r="AN56">
        <v>6.0375778172612041E-2</v>
      </c>
      <c r="AO56">
        <v>0</v>
      </c>
      <c r="AP56">
        <v>5.1560314844241919</v>
      </c>
      <c r="AQ56">
        <v>0</v>
      </c>
      <c r="AR56">
        <v>18.711321199999993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3.8282044198757763</v>
      </c>
      <c r="AZ56">
        <v>1.7176775248618783</v>
      </c>
      <c r="BA56">
        <v>3.1987214746543784</v>
      </c>
      <c r="BB56">
        <v>2.1181218467908902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988.594515126847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272.04392845973877</v>
      </c>
      <c r="L57">
        <v>6.7498747228334466</v>
      </c>
      <c r="M57">
        <v>63.782317164973811</v>
      </c>
      <c r="N57">
        <v>52.89972930577548</v>
      </c>
      <c r="O57">
        <v>73.946235238805968</v>
      </c>
      <c r="P57">
        <v>29.799605368336852</v>
      </c>
      <c r="Q57">
        <v>5.30122426685198</v>
      </c>
      <c r="R57">
        <v>10.609175734279919</v>
      </c>
      <c r="S57">
        <v>6.749492325949368</v>
      </c>
      <c r="T57">
        <v>0.79081386808510645</v>
      </c>
      <c r="U57">
        <v>59.55946233439586</v>
      </c>
      <c r="V57">
        <v>4.8061226670815174</v>
      </c>
      <c r="W57">
        <v>18.776965501755207</v>
      </c>
      <c r="X57">
        <v>41.423087944226488</v>
      </c>
      <c r="Y57">
        <v>0</v>
      </c>
      <c r="Z57">
        <v>2.7627241723636358</v>
      </c>
      <c r="AA57">
        <v>17.859630115189876</v>
      </c>
      <c r="AB57">
        <v>20.86845726149788</v>
      </c>
      <c r="AC57">
        <v>14.964216560574719</v>
      </c>
      <c r="AD57">
        <v>14.02204008220599</v>
      </c>
      <c r="AE57">
        <v>25.420161495340238</v>
      </c>
      <c r="AF57">
        <v>0</v>
      </c>
      <c r="AG57">
        <v>30.013844319168985</v>
      </c>
      <c r="AH57">
        <v>77.2133116704331</v>
      </c>
      <c r="AI57">
        <v>0</v>
      </c>
      <c r="AJ57">
        <v>0</v>
      </c>
      <c r="AK57">
        <v>29.256680108407057</v>
      </c>
      <c r="AL57">
        <v>57.127545429518065</v>
      </c>
      <c r="AM57">
        <v>0</v>
      </c>
      <c r="AN57">
        <v>6.0375778172612041E-2</v>
      </c>
      <c r="AO57">
        <v>0</v>
      </c>
      <c r="AP57">
        <v>5.1560314844241919</v>
      </c>
      <c r="AQ57">
        <v>0</v>
      </c>
      <c r="AR57">
        <v>15.436839814311588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3.8282044198757763</v>
      </c>
      <c r="AZ57">
        <v>2.1317640402684566</v>
      </c>
      <c r="BA57">
        <v>3.1987214746543784</v>
      </c>
      <c r="BB57">
        <v>2.1181218467908902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984.94436807512227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272.04392845973877</v>
      </c>
      <c r="L58">
        <v>6.7498747228334466</v>
      </c>
      <c r="M58">
        <v>63.782317164973811</v>
      </c>
      <c r="N58">
        <v>52.89972930577548</v>
      </c>
      <c r="O58">
        <v>73.946235238805968</v>
      </c>
      <c r="P58">
        <v>29.799605368336852</v>
      </c>
      <c r="Q58">
        <v>5.30122426685198</v>
      </c>
      <c r="R58">
        <v>10.609175734279919</v>
      </c>
      <c r="S58">
        <v>6.749492325949368</v>
      </c>
      <c r="T58">
        <v>0.79081386808510645</v>
      </c>
      <c r="U58">
        <v>59.55946233439586</v>
      </c>
      <c r="V58">
        <v>8.8181366816143498</v>
      </c>
      <c r="W58">
        <v>18.776965501755207</v>
      </c>
      <c r="X58">
        <v>41.423087944226488</v>
      </c>
      <c r="Y58">
        <v>0</v>
      </c>
      <c r="Z58">
        <v>2.7627241723636358</v>
      </c>
      <c r="AA58">
        <v>17.859630115189876</v>
      </c>
      <c r="AB58">
        <v>20.86845726149788</v>
      </c>
      <c r="AC58">
        <v>14.964216560574719</v>
      </c>
      <c r="AD58">
        <v>14.02204008220599</v>
      </c>
      <c r="AE58">
        <v>25.420161495340238</v>
      </c>
      <c r="AF58">
        <v>0</v>
      </c>
      <c r="AG58">
        <v>30.013844319168985</v>
      </c>
      <c r="AH58">
        <v>77.2133116704331</v>
      </c>
      <c r="AI58">
        <v>0</v>
      </c>
      <c r="AJ58">
        <v>0</v>
      </c>
      <c r="AK58">
        <v>29.256680108407057</v>
      </c>
      <c r="AL58">
        <v>57.127545429518065</v>
      </c>
      <c r="AM58">
        <v>0</v>
      </c>
      <c r="AN58">
        <v>6.0375778172612041E-2</v>
      </c>
      <c r="AO58">
        <v>0</v>
      </c>
      <c r="AP58">
        <v>5.1560314844241919</v>
      </c>
      <c r="AQ58">
        <v>0</v>
      </c>
      <c r="AR58">
        <v>15.436839814311588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3.8282044198757763</v>
      </c>
      <c r="AZ58">
        <v>2.1317640402684566</v>
      </c>
      <c r="BA58">
        <v>3.1987214746543784</v>
      </c>
      <c r="BB58">
        <v>2.4576898839458412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989.29595012681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337.64741897693352</v>
      </c>
      <c r="L59">
        <v>6.7501825827444355</v>
      </c>
      <c r="M59">
        <v>63.782317164973811</v>
      </c>
      <c r="N59">
        <v>52.89972930577548</v>
      </c>
      <c r="O59">
        <v>73.946235238805968</v>
      </c>
      <c r="P59">
        <v>29.799605368336852</v>
      </c>
      <c r="Q59">
        <v>9.6153766104245015</v>
      </c>
      <c r="R59">
        <v>18.861965080696205</v>
      </c>
      <c r="S59">
        <v>11.238286906678459</v>
      </c>
      <c r="T59">
        <v>1.3705451358885017</v>
      </c>
      <c r="U59">
        <v>59.55946233439586</v>
      </c>
      <c r="V59">
        <v>8.8181366816143498</v>
      </c>
      <c r="W59">
        <v>18.776965501755207</v>
      </c>
      <c r="X59">
        <v>41.423087944226488</v>
      </c>
      <c r="Y59">
        <v>0</v>
      </c>
      <c r="Z59">
        <v>2.7627241723636358</v>
      </c>
      <c r="AA59">
        <v>17.859630115189876</v>
      </c>
      <c r="AB59">
        <v>20.86845726149788</v>
      </c>
      <c r="AC59">
        <v>14.964216560574719</v>
      </c>
      <c r="AD59">
        <v>14.02204008220599</v>
      </c>
      <c r="AE59">
        <v>25.420161495340238</v>
      </c>
      <c r="AF59">
        <v>0</v>
      </c>
      <c r="AG59">
        <v>30.013844319168985</v>
      </c>
      <c r="AH59">
        <v>77.2133116704331</v>
      </c>
      <c r="AI59">
        <v>0</v>
      </c>
      <c r="AJ59">
        <v>0</v>
      </c>
      <c r="AK59">
        <v>29.256680108407057</v>
      </c>
      <c r="AL59">
        <v>60.213487109208252</v>
      </c>
      <c r="AM59">
        <v>0</v>
      </c>
      <c r="AN59">
        <v>6.0375778172612041E-2</v>
      </c>
      <c r="AO59">
        <v>0</v>
      </c>
      <c r="AP59">
        <v>4.3419212962717477</v>
      </c>
      <c r="AQ59">
        <v>0</v>
      </c>
      <c r="AR59">
        <v>15.436839814311588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3.8282044198757763</v>
      </c>
      <c r="AZ59">
        <v>3.1323748934550988</v>
      </c>
      <c r="BA59">
        <v>3.1987214746543784</v>
      </c>
      <c r="BB59">
        <v>2.459499435203095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1075.8094679384187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405.1726972731928</v>
      </c>
      <c r="L60">
        <v>6.7501825827444355</v>
      </c>
      <c r="M60">
        <v>63.782317164973811</v>
      </c>
      <c r="N60">
        <v>52.89972930577548</v>
      </c>
      <c r="O60">
        <v>73.946235238805968</v>
      </c>
      <c r="P60">
        <v>29.799605368336852</v>
      </c>
      <c r="Q60">
        <v>9.6153766104245015</v>
      </c>
      <c r="R60">
        <v>19.110552309270322</v>
      </c>
      <c r="S60">
        <v>11.751325944584382</v>
      </c>
      <c r="T60">
        <v>1.4204398187919463</v>
      </c>
      <c r="U60">
        <v>59.55946233439586</v>
      </c>
      <c r="V60">
        <v>8.8181366816143498</v>
      </c>
      <c r="W60">
        <v>18.776965501755207</v>
      </c>
      <c r="X60">
        <v>41.423087944226488</v>
      </c>
      <c r="Y60">
        <v>0</v>
      </c>
      <c r="Z60">
        <v>2.7627241723636358</v>
      </c>
      <c r="AA60">
        <v>17.859630115189876</v>
      </c>
      <c r="AB60">
        <v>20.86845726149788</v>
      </c>
      <c r="AC60">
        <v>14.964216560574719</v>
      </c>
      <c r="AD60">
        <v>14.02204008220599</v>
      </c>
      <c r="AE60">
        <v>25.420161495340238</v>
      </c>
      <c r="AF60">
        <v>0</v>
      </c>
      <c r="AG60">
        <v>30.013844319168985</v>
      </c>
      <c r="AH60">
        <v>77.2133116704331</v>
      </c>
      <c r="AI60">
        <v>0</v>
      </c>
      <c r="AJ60">
        <v>0</v>
      </c>
      <c r="AK60">
        <v>29.256680108407057</v>
      </c>
      <c r="AL60">
        <v>60.213487109208252</v>
      </c>
      <c r="AM60">
        <v>0</v>
      </c>
      <c r="AN60">
        <v>6.0375778172612041E-2</v>
      </c>
      <c r="AO60">
        <v>0</v>
      </c>
      <c r="AP60">
        <v>4.3419212962717477</v>
      </c>
      <c r="AQ60">
        <v>0</v>
      </c>
      <c r="AR60">
        <v>15.436839814311588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3.8282044198757763</v>
      </c>
      <c r="AZ60">
        <v>3.2002632488822655</v>
      </c>
      <c r="BA60">
        <v>3.1987214746543784</v>
      </c>
      <c r="BB60">
        <v>2.459499435203095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1144.2141555394887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472.70194755543895</v>
      </c>
      <c r="L61">
        <v>6.750047966683784</v>
      </c>
      <c r="M61">
        <v>63.782317164973811</v>
      </c>
      <c r="N61">
        <v>52.89972930577548</v>
      </c>
      <c r="O61">
        <v>73.946235238805968</v>
      </c>
      <c r="P61">
        <v>29.799605368336852</v>
      </c>
      <c r="Q61">
        <v>9.6153766104245015</v>
      </c>
      <c r="R61">
        <v>19.110552309270322</v>
      </c>
      <c r="S61">
        <v>11.751325944584382</v>
      </c>
      <c r="T61">
        <v>1.4204398187919463</v>
      </c>
      <c r="U61">
        <v>59.55946233439586</v>
      </c>
      <c r="V61">
        <v>8.8181366816143498</v>
      </c>
      <c r="W61">
        <v>18.776965501755207</v>
      </c>
      <c r="X61">
        <v>41.423087944226488</v>
      </c>
      <c r="Y61">
        <v>0</v>
      </c>
      <c r="Z61">
        <v>2.7627241723636358</v>
      </c>
      <c r="AA61">
        <v>17.859630115189876</v>
      </c>
      <c r="AB61">
        <v>20.86845726149788</v>
      </c>
      <c r="AC61">
        <v>14.964216560574719</v>
      </c>
      <c r="AD61">
        <v>14.02204008220599</v>
      </c>
      <c r="AE61">
        <v>25.420161495340238</v>
      </c>
      <c r="AF61">
        <v>0</v>
      </c>
      <c r="AG61">
        <v>30.013844319168985</v>
      </c>
      <c r="AH61">
        <v>77.2133116704331</v>
      </c>
      <c r="AI61">
        <v>0</v>
      </c>
      <c r="AJ61">
        <v>0</v>
      </c>
      <c r="AK61">
        <v>29.256680108407057</v>
      </c>
      <c r="AL61">
        <v>60.213487109208252</v>
      </c>
      <c r="AM61">
        <v>0</v>
      </c>
      <c r="AN61">
        <v>6.0375778172612041E-2</v>
      </c>
      <c r="AO61">
        <v>0</v>
      </c>
      <c r="AP61">
        <v>4.07055094076222</v>
      </c>
      <c r="AQ61">
        <v>0</v>
      </c>
      <c r="AR61">
        <v>15.436839814311588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3.8282044198757763</v>
      </c>
      <c r="AZ61">
        <v>3.2002632488822655</v>
      </c>
      <c r="BA61">
        <v>3.1987214746543784</v>
      </c>
      <c r="BB61">
        <v>2.459499435203095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1211.4719008501647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494.18677064290546</v>
      </c>
      <c r="L62">
        <v>6.7500789894561635</v>
      </c>
      <c r="M62">
        <v>63.782317164973811</v>
      </c>
      <c r="N62">
        <v>52.89972930577548</v>
      </c>
      <c r="O62">
        <v>73.946235238805968</v>
      </c>
      <c r="P62">
        <v>29.799605368336852</v>
      </c>
      <c r="Q62">
        <v>9.6152476990185374</v>
      </c>
      <c r="R62">
        <v>19.110977158671584</v>
      </c>
      <c r="S62">
        <v>11.748399914675769</v>
      </c>
      <c r="T62">
        <v>1.4204398187919463</v>
      </c>
      <c r="U62">
        <v>59.55946233439586</v>
      </c>
      <c r="V62">
        <v>8.8181366816143498</v>
      </c>
      <c r="W62">
        <v>18.776965501755207</v>
      </c>
      <c r="X62">
        <v>41.423087944226488</v>
      </c>
      <c r="Y62">
        <v>0</v>
      </c>
      <c r="Z62">
        <v>2.7627241723636358</v>
      </c>
      <c r="AA62">
        <v>17.859630115189876</v>
      </c>
      <c r="AB62">
        <v>20.86845726149788</v>
      </c>
      <c r="AC62">
        <v>14.964216560574719</v>
      </c>
      <c r="AD62">
        <v>14.02204008220599</v>
      </c>
      <c r="AE62">
        <v>25.420161495340238</v>
      </c>
      <c r="AF62">
        <v>0</v>
      </c>
      <c r="AG62">
        <v>30.013844319168985</v>
      </c>
      <c r="AH62">
        <v>77.2133116704331</v>
      </c>
      <c r="AI62">
        <v>0</v>
      </c>
      <c r="AJ62">
        <v>0</v>
      </c>
      <c r="AK62">
        <v>29.256680108407057</v>
      </c>
      <c r="AL62">
        <v>60.213487109208252</v>
      </c>
      <c r="AM62">
        <v>0</v>
      </c>
      <c r="AN62">
        <v>6.0375778172612041E-2</v>
      </c>
      <c r="AO62">
        <v>0</v>
      </c>
      <c r="AP62">
        <v>4.07055094076222</v>
      </c>
      <c r="AQ62">
        <v>0</v>
      </c>
      <c r="AR62">
        <v>15.436839814311588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3.8282044198757763</v>
      </c>
      <c r="AZ62">
        <v>3.2002632488822655</v>
      </c>
      <c r="BA62">
        <v>3.1987214746543784</v>
      </c>
      <c r="BB62">
        <v>2.459499435203095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1232.95412486849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486.30741724758877</v>
      </c>
      <c r="L63">
        <v>6.7501010490489604</v>
      </c>
      <c r="M63">
        <v>63.782317164973811</v>
      </c>
      <c r="N63">
        <v>52.89972930577548</v>
      </c>
      <c r="O63">
        <v>73.946235238805968</v>
      </c>
      <c r="P63">
        <v>29.799605368336852</v>
      </c>
      <c r="Q63">
        <v>9.6152476990185374</v>
      </c>
      <c r="R63">
        <v>19.110977158671584</v>
      </c>
      <c r="S63">
        <v>11.748399914675769</v>
      </c>
      <c r="T63">
        <v>1.4204398187919463</v>
      </c>
      <c r="U63">
        <v>59.55946233439586</v>
      </c>
      <c r="V63">
        <v>8.8181366816143498</v>
      </c>
      <c r="W63">
        <v>18.776965501755207</v>
      </c>
      <c r="X63">
        <v>41.423087944226488</v>
      </c>
      <c r="Y63">
        <v>0</v>
      </c>
      <c r="Z63">
        <v>2.7627241723636358</v>
      </c>
      <c r="AA63">
        <v>17.859630115189876</v>
      </c>
      <c r="AB63">
        <v>20.86845726149788</v>
      </c>
      <c r="AC63">
        <v>14.964216560574719</v>
      </c>
      <c r="AD63">
        <v>14.02204008220599</v>
      </c>
      <c r="AE63">
        <v>25.420161495340238</v>
      </c>
      <c r="AF63">
        <v>0</v>
      </c>
      <c r="AG63">
        <v>30.013844319168985</v>
      </c>
      <c r="AH63">
        <v>77.2133116704331</v>
      </c>
      <c r="AI63">
        <v>0</v>
      </c>
      <c r="AJ63">
        <v>0</v>
      </c>
      <c r="AK63">
        <v>29.256680108407057</v>
      </c>
      <c r="AL63">
        <v>60.213487109208252</v>
      </c>
      <c r="AM63">
        <v>0</v>
      </c>
      <c r="AN63">
        <v>6.0375778172612041E-2</v>
      </c>
      <c r="AO63">
        <v>0</v>
      </c>
      <c r="AP63">
        <v>2.4423305644573321</v>
      </c>
      <c r="AQ63">
        <v>0</v>
      </c>
      <c r="AR63">
        <v>15.436839814311588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3.8282044198757763</v>
      </c>
      <c r="AZ63">
        <v>4.2587634100558658</v>
      </c>
      <c r="BA63">
        <v>3.1987214746543784</v>
      </c>
      <c r="BB63">
        <v>2.459499435203095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1224.5050733176349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253.99966380274682</v>
      </c>
      <c r="L64">
        <v>6.7499314006703619</v>
      </c>
      <c r="M64">
        <v>63.782317164973811</v>
      </c>
      <c r="N64">
        <v>52.89972930577548</v>
      </c>
      <c r="O64">
        <v>73.946235238805968</v>
      </c>
      <c r="P64">
        <v>29.799605368336852</v>
      </c>
      <c r="Q64">
        <v>9.6152476990185374</v>
      </c>
      <c r="R64">
        <v>19.110977158671584</v>
      </c>
      <c r="S64">
        <v>11.748399914675769</v>
      </c>
      <c r="T64">
        <v>1.4204398187919463</v>
      </c>
      <c r="U64">
        <v>59.55946233439586</v>
      </c>
      <c r="V64">
        <v>8.8181366816143498</v>
      </c>
      <c r="W64">
        <v>18.776965501755207</v>
      </c>
      <c r="X64">
        <v>41.423087944226488</v>
      </c>
      <c r="Y64">
        <v>0</v>
      </c>
      <c r="Z64">
        <v>2.7627241723636358</v>
      </c>
      <c r="AA64">
        <v>17.859630115189876</v>
      </c>
      <c r="AB64">
        <v>20.86845726149788</v>
      </c>
      <c r="AC64">
        <v>14.964216560574719</v>
      </c>
      <c r="AD64">
        <v>14.02204008220599</v>
      </c>
      <c r="AE64">
        <v>25.420161495340238</v>
      </c>
      <c r="AF64">
        <v>0</v>
      </c>
      <c r="AG64">
        <v>30.013844319168985</v>
      </c>
      <c r="AH64">
        <v>77.2133116704331</v>
      </c>
      <c r="AI64">
        <v>0</v>
      </c>
      <c r="AJ64">
        <v>0</v>
      </c>
      <c r="AK64">
        <v>29.256680108407057</v>
      </c>
      <c r="AL64">
        <v>60.213487109208252</v>
      </c>
      <c r="AM64">
        <v>0</v>
      </c>
      <c r="AN64">
        <v>6.0375778172612041E-2</v>
      </c>
      <c r="AO64">
        <v>0</v>
      </c>
      <c r="AP64">
        <v>2.4423305644573321</v>
      </c>
      <c r="AQ64">
        <v>0</v>
      </c>
      <c r="AR64">
        <v>15.436839814311588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3.8282044198757763</v>
      </c>
      <c r="AZ64">
        <v>4.2587634100558658</v>
      </c>
      <c r="BA64">
        <v>3.1987214746543784</v>
      </c>
      <c r="BB64">
        <v>2.459499435203095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992.19715022441437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263.28283690224885</v>
      </c>
      <c r="L65">
        <v>6.7504316756753111</v>
      </c>
      <c r="M65">
        <v>63.782317164973811</v>
      </c>
      <c r="N65">
        <v>52.89972930577548</v>
      </c>
      <c r="O65">
        <v>73.946235238805968</v>
      </c>
      <c r="P65">
        <v>29.799605368336852</v>
      </c>
      <c r="Q65">
        <v>9.6152476990185374</v>
      </c>
      <c r="R65">
        <v>19.110977158671584</v>
      </c>
      <c r="S65">
        <v>11.748399914675769</v>
      </c>
      <c r="T65">
        <v>1.4204398187919463</v>
      </c>
      <c r="U65">
        <v>59.55946233439586</v>
      </c>
      <c r="V65">
        <v>8.8181366816143498</v>
      </c>
      <c r="W65">
        <v>18.776965501755207</v>
      </c>
      <c r="X65">
        <v>41.423087944226488</v>
      </c>
      <c r="Y65">
        <v>0</v>
      </c>
      <c r="Z65">
        <v>2.7627241723636358</v>
      </c>
      <c r="AA65">
        <v>17.859630115189876</v>
      </c>
      <c r="AB65">
        <v>20.86845726149788</v>
      </c>
      <c r="AC65">
        <v>14.964216560574719</v>
      </c>
      <c r="AD65">
        <v>14.02204008220599</v>
      </c>
      <c r="AE65">
        <v>25.420161495340238</v>
      </c>
      <c r="AF65">
        <v>0</v>
      </c>
      <c r="AG65">
        <v>30.013844319168985</v>
      </c>
      <c r="AH65">
        <v>77.2133116704331</v>
      </c>
      <c r="AI65">
        <v>0</v>
      </c>
      <c r="AJ65">
        <v>0</v>
      </c>
      <c r="AK65">
        <v>29.256680108407057</v>
      </c>
      <c r="AL65">
        <v>60.213487109208252</v>
      </c>
      <c r="AM65">
        <v>0</v>
      </c>
      <c r="AN65">
        <v>6.0375778172612041E-2</v>
      </c>
      <c r="AO65">
        <v>0</v>
      </c>
      <c r="AP65">
        <v>2.4423305644573321</v>
      </c>
      <c r="AQ65">
        <v>0</v>
      </c>
      <c r="AR65">
        <v>15.436839814311588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3.8282044198757763</v>
      </c>
      <c r="AZ65">
        <v>4.2587634100558658</v>
      </c>
      <c r="BA65">
        <v>3.1987214746543784</v>
      </c>
      <c r="BB65">
        <v>2.459499435203095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1001.4808235989215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266.86544014170244</v>
      </c>
      <c r="L66">
        <v>6.7504189328453217</v>
      </c>
      <c r="M66">
        <v>63.782317164973811</v>
      </c>
      <c r="N66">
        <v>52.89972930577548</v>
      </c>
      <c r="O66">
        <v>73.946235238805968</v>
      </c>
      <c r="P66">
        <v>29.799605368336852</v>
      </c>
      <c r="Q66">
        <v>9.6152476990185374</v>
      </c>
      <c r="R66">
        <v>19.110977158671584</v>
      </c>
      <c r="S66">
        <v>11.748399914675769</v>
      </c>
      <c r="T66">
        <v>1.4204398187919463</v>
      </c>
      <c r="U66">
        <v>59.55946233439586</v>
      </c>
      <c r="V66">
        <v>8.8181366816143498</v>
      </c>
      <c r="W66">
        <v>18.776965501755207</v>
      </c>
      <c r="X66">
        <v>41.423087944226488</v>
      </c>
      <c r="Y66">
        <v>0</v>
      </c>
      <c r="Z66">
        <v>2.7627241723636358</v>
      </c>
      <c r="AA66">
        <v>17.859630115189876</v>
      </c>
      <c r="AB66">
        <v>20.86845726149788</v>
      </c>
      <c r="AC66">
        <v>14.964216560574719</v>
      </c>
      <c r="AD66">
        <v>14.02204008220599</v>
      </c>
      <c r="AE66">
        <v>25.420161495340238</v>
      </c>
      <c r="AF66">
        <v>0</v>
      </c>
      <c r="AG66">
        <v>30.013844319168985</v>
      </c>
      <c r="AH66">
        <v>77.2133116704331</v>
      </c>
      <c r="AI66">
        <v>0</v>
      </c>
      <c r="AJ66">
        <v>0</v>
      </c>
      <c r="AK66">
        <v>29.256680108407057</v>
      </c>
      <c r="AL66">
        <v>60.213487109208252</v>
      </c>
      <c r="AM66">
        <v>0</v>
      </c>
      <c r="AN66">
        <v>6.0375778172612041E-2</v>
      </c>
      <c r="AO66">
        <v>0</v>
      </c>
      <c r="AP66">
        <v>4.07055094076222</v>
      </c>
      <c r="AQ66">
        <v>0</v>
      </c>
      <c r="AR66">
        <v>15.436839814311588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3.8282044198757763</v>
      </c>
      <c r="AZ66">
        <v>4.2587634100558658</v>
      </c>
      <c r="BA66">
        <v>3.1987214746543784</v>
      </c>
      <c r="BB66">
        <v>2.459499435203095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1006.69163447185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498.75207066004788</v>
      </c>
      <c r="L67">
        <v>6.7500228832235951</v>
      </c>
      <c r="M67">
        <v>63.782317164973811</v>
      </c>
      <c r="N67">
        <v>52.89972930577548</v>
      </c>
      <c r="O67">
        <v>73.946235238805968</v>
      </c>
      <c r="P67">
        <v>29.799605368336852</v>
      </c>
      <c r="Q67">
        <v>9.6152476990185374</v>
      </c>
      <c r="R67">
        <v>19.110977158671584</v>
      </c>
      <c r="S67">
        <v>11.748399914675769</v>
      </c>
      <c r="T67">
        <v>1.4204398187919463</v>
      </c>
      <c r="U67">
        <v>59.55946233439586</v>
      </c>
      <c r="V67">
        <v>8.8181366816143498</v>
      </c>
      <c r="W67">
        <v>18.776965501755207</v>
      </c>
      <c r="X67">
        <v>41.423087944226488</v>
      </c>
      <c r="Y67">
        <v>0</v>
      </c>
      <c r="Z67">
        <v>2.7627241723636358</v>
      </c>
      <c r="AA67">
        <v>17.859630115189876</v>
      </c>
      <c r="AB67">
        <v>20.86845726149788</v>
      </c>
      <c r="AC67">
        <v>14.964216560574719</v>
      </c>
      <c r="AD67">
        <v>14.02204008220599</v>
      </c>
      <c r="AE67">
        <v>25.420161495340238</v>
      </c>
      <c r="AF67">
        <v>0</v>
      </c>
      <c r="AG67">
        <v>30.013844319168985</v>
      </c>
      <c r="AH67">
        <v>77.2133116704331</v>
      </c>
      <c r="AI67">
        <v>1.3109417385563549</v>
      </c>
      <c r="AJ67">
        <v>0</v>
      </c>
      <c r="AK67">
        <v>29.256680108407057</v>
      </c>
      <c r="AL67">
        <v>56.031994959208262</v>
      </c>
      <c r="AM67">
        <v>0</v>
      </c>
      <c r="AN67">
        <v>6.0375778172612041E-2</v>
      </c>
      <c r="AO67">
        <v>0</v>
      </c>
      <c r="AP67">
        <v>4.3419212962717477</v>
      </c>
      <c r="AQ67">
        <v>0</v>
      </c>
      <c r="AR67">
        <v>15.436839814311588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3.8282044198757763</v>
      </c>
      <c r="AZ67">
        <v>4.2587634100558658</v>
      </c>
      <c r="BA67">
        <v>3.1987214746543784</v>
      </c>
      <c r="BB67">
        <v>2.459499435203095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1235.9786888846395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494.18677064290546</v>
      </c>
      <c r="L68">
        <v>6.7500228832235951</v>
      </c>
      <c r="M68">
        <v>63.782317164973811</v>
      </c>
      <c r="N68">
        <v>52.89972930577548</v>
      </c>
      <c r="O68">
        <v>73.946235238805968</v>
      </c>
      <c r="P68">
        <v>29.799605368336852</v>
      </c>
      <c r="Q68">
        <v>9.6152476990185374</v>
      </c>
      <c r="R68">
        <v>19.110977158671584</v>
      </c>
      <c r="S68">
        <v>11.748399914675769</v>
      </c>
      <c r="T68">
        <v>1.4204398187919463</v>
      </c>
      <c r="U68">
        <v>59.55946233439586</v>
      </c>
      <c r="V68">
        <v>8.8181366816143498</v>
      </c>
      <c r="W68">
        <v>18.776965501755207</v>
      </c>
      <c r="X68">
        <v>41.423087944226488</v>
      </c>
      <c r="Y68">
        <v>0</v>
      </c>
      <c r="Z68">
        <v>2.7627241723636358</v>
      </c>
      <c r="AA68">
        <v>17.859630115189876</v>
      </c>
      <c r="AB68">
        <v>20.86845726149788</v>
      </c>
      <c r="AC68">
        <v>14.964216560574719</v>
      </c>
      <c r="AD68">
        <v>14.02204008220599</v>
      </c>
      <c r="AE68">
        <v>25.420161495340238</v>
      </c>
      <c r="AF68">
        <v>0</v>
      </c>
      <c r="AG68">
        <v>30.013844319168985</v>
      </c>
      <c r="AH68">
        <v>77.2133116704331</v>
      </c>
      <c r="AI68">
        <v>7.8656513219913178</v>
      </c>
      <c r="AJ68">
        <v>0</v>
      </c>
      <c r="AK68">
        <v>29.256680108407057</v>
      </c>
      <c r="AL68">
        <v>56.031994959208262</v>
      </c>
      <c r="AM68">
        <v>0</v>
      </c>
      <c r="AN68">
        <v>6.0375778172612041E-2</v>
      </c>
      <c r="AO68">
        <v>0</v>
      </c>
      <c r="AP68">
        <v>4.3419212962717477</v>
      </c>
      <c r="AQ68">
        <v>0</v>
      </c>
      <c r="AR68">
        <v>15.436839814311588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3.8282044198757763</v>
      </c>
      <c r="AZ68">
        <v>4.2587634100558658</v>
      </c>
      <c r="BA68">
        <v>3.1987214746543784</v>
      </c>
      <c r="BB68">
        <v>2.459499435203095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1237.9680984509321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494.18677064290546</v>
      </c>
      <c r="L69">
        <v>6.0802364566872056</v>
      </c>
      <c r="M69">
        <v>63.782317164973811</v>
      </c>
      <c r="N69">
        <v>52.89972930577548</v>
      </c>
      <c r="O69">
        <v>73.946235238805968</v>
      </c>
      <c r="P69">
        <v>29.799605368336852</v>
      </c>
      <c r="Q69">
        <v>9.6138102411347521</v>
      </c>
      <c r="R69">
        <v>19.109767913404824</v>
      </c>
      <c r="S69">
        <v>11.748399914675769</v>
      </c>
      <c r="T69">
        <v>1.4204398187919463</v>
      </c>
      <c r="U69">
        <v>59.55946233439586</v>
      </c>
      <c r="V69">
        <v>8.8181366816143498</v>
      </c>
      <c r="W69">
        <v>18.776965501755207</v>
      </c>
      <c r="X69">
        <v>41.423087944226488</v>
      </c>
      <c r="Y69">
        <v>0</v>
      </c>
      <c r="Z69">
        <v>2.7627241723636358</v>
      </c>
      <c r="AA69">
        <v>17.859630115189876</v>
      </c>
      <c r="AB69">
        <v>20.86845726149788</v>
      </c>
      <c r="AC69">
        <v>14.964216560574719</v>
      </c>
      <c r="AD69">
        <v>14.02204008220599</v>
      </c>
      <c r="AE69">
        <v>25.420161495340238</v>
      </c>
      <c r="AF69">
        <v>0</v>
      </c>
      <c r="AG69">
        <v>30.013844319168985</v>
      </c>
      <c r="AH69">
        <v>77.2133116704331</v>
      </c>
      <c r="AI69">
        <v>7.8656513219913178</v>
      </c>
      <c r="AJ69">
        <v>0</v>
      </c>
      <c r="AK69">
        <v>29.256680108407057</v>
      </c>
      <c r="AL69">
        <v>56.031994959208262</v>
      </c>
      <c r="AM69">
        <v>0</v>
      </c>
      <c r="AN69">
        <v>6.0375778172612041E-2</v>
      </c>
      <c r="AO69">
        <v>0</v>
      </c>
      <c r="AP69">
        <v>4.3419212962717477</v>
      </c>
      <c r="AQ69">
        <v>0</v>
      </c>
      <c r="AR69">
        <v>15.436839814311588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3.8282044198757763</v>
      </c>
      <c r="AZ69">
        <v>4.2587634100558658</v>
      </c>
      <c r="BA69">
        <v>3.1987214746543784</v>
      </c>
      <c r="BB69">
        <v>2.4576898839458412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1237.2938557699881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494.18677064290546</v>
      </c>
      <c r="L70">
        <v>6.0802364566872056</v>
      </c>
      <c r="M70">
        <v>63.782317164973811</v>
      </c>
      <c r="N70">
        <v>52.89972930577548</v>
      </c>
      <c r="O70">
        <v>73.946235238805968</v>
      </c>
      <c r="P70">
        <v>29.799605368336852</v>
      </c>
      <c r="Q70">
        <v>9.6138102411347521</v>
      </c>
      <c r="R70">
        <v>19.109767913404824</v>
      </c>
      <c r="S70">
        <v>11.748399914675769</v>
      </c>
      <c r="T70">
        <v>1.4204398187919463</v>
      </c>
      <c r="U70">
        <v>59.55946233439586</v>
      </c>
      <c r="V70">
        <v>8.8181366816143498</v>
      </c>
      <c r="W70">
        <v>18.776965501755207</v>
      </c>
      <c r="X70">
        <v>41.423087944226488</v>
      </c>
      <c r="Y70">
        <v>0</v>
      </c>
      <c r="Z70">
        <v>2.7627241723636358</v>
      </c>
      <c r="AA70">
        <v>17.859630115189876</v>
      </c>
      <c r="AB70">
        <v>20.86845726149788</v>
      </c>
      <c r="AC70">
        <v>14.964216560574719</v>
      </c>
      <c r="AD70">
        <v>14.02204008220599</v>
      </c>
      <c r="AE70">
        <v>25.420161495340238</v>
      </c>
      <c r="AF70">
        <v>0</v>
      </c>
      <c r="AG70">
        <v>30.013844319168985</v>
      </c>
      <c r="AH70">
        <v>77.2133116704331</v>
      </c>
      <c r="AI70">
        <v>7.8656513219913178</v>
      </c>
      <c r="AJ70">
        <v>0</v>
      </c>
      <c r="AK70">
        <v>29.256680108407057</v>
      </c>
      <c r="AL70">
        <v>56.031994959208262</v>
      </c>
      <c r="AM70">
        <v>0</v>
      </c>
      <c r="AN70">
        <v>6.0375778172612041E-2</v>
      </c>
      <c r="AO70">
        <v>0</v>
      </c>
      <c r="AP70">
        <v>4.3419212962717477</v>
      </c>
      <c r="AQ70">
        <v>0</v>
      </c>
      <c r="AR70">
        <v>15.436839814311588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3.8282044198757763</v>
      </c>
      <c r="AZ70">
        <v>4.2587634100558658</v>
      </c>
      <c r="BA70">
        <v>3.1987214746543784</v>
      </c>
      <c r="BB70">
        <v>2.4576898839458412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1237.2938557699881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494.18677064290546</v>
      </c>
      <c r="L71">
        <v>6.079925154687543</v>
      </c>
      <c r="M71">
        <v>63.782317164973811</v>
      </c>
      <c r="N71">
        <v>52.89972930577548</v>
      </c>
      <c r="O71">
        <v>73.946235238805968</v>
      </c>
      <c r="P71">
        <v>29.799605368336852</v>
      </c>
      <c r="Q71">
        <v>9.6138102411347521</v>
      </c>
      <c r="R71">
        <v>19.109587170731704</v>
      </c>
      <c r="S71">
        <v>11.748399914675769</v>
      </c>
      <c r="T71">
        <v>1.4204398187919463</v>
      </c>
      <c r="U71">
        <v>59.55946233439586</v>
      </c>
      <c r="V71">
        <v>8.8181366816143498</v>
      </c>
      <c r="W71">
        <v>18.776965501755207</v>
      </c>
      <c r="X71">
        <v>41.423087944226488</v>
      </c>
      <c r="Y71">
        <v>0</v>
      </c>
      <c r="Z71">
        <v>2.7627241723636358</v>
      </c>
      <c r="AA71">
        <v>17.859630115189876</v>
      </c>
      <c r="AB71">
        <v>20.86845726149788</v>
      </c>
      <c r="AC71">
        <v>14.964216560574719</v>
      </c>
      <c r="AD71">
        <v>9.3264003751065818</v>
      </c>
      <c r="AE71">
        <v>25.420161495340238</v>
      </c>
      <c r="AF71">
        <v>0</v>
      </c>
      <c r="AG71">
        <v>30.013844319168985</v>
      </c>
      <c r="AH71">
        <v>77.2133116704331</v>
      </c>
      <c r="AI71">
        <v>7.8656513219913178</v>
      </c>
      <c r="AJ71">
        <v>0</v>
      </c>
      <c r="AK71">
        <v>29.256680108407057</v>
      </c>
      <c r="AL71">
        <v>56.031994959208262</v>
      </c>
      <c r="AM71">
        <v>0</v>
      </c>
      <c r="AN71">
        <v>6.0375778172612041E-2</v>
      </c>
      <c r="AO71">
        <v>0</v>
      </c>
      <c r="AP71">
        <v>3.5278111081193035</v>
      </c>
      <c r="AQ71">
        <v>0</v>
      </c>
      <c r="AR71">
        <v>15.436839814311588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3.8282044198757763</v>
      </c>
      <c r="AZ71">
        <v>4.2587634100558658</v>
      </c>
      <c r="BA71">
        <v>3.1987214746543784</v>
      </c>
      <c r="BB71">
        <v>2.459499435203095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1231.7854233813205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494.18677064290546</v>
      </c>
      <c r="L72">
        <v>6.079925154687543</v>
      </c>
      <c r="M72">
        <v>63.782317164973811</v>
      </c>
      <c r="N72">
        <v>52.89972930577548</v>
      </c>
      <c r="O72">
        <v>73.946235238805968</v>
      </c>
      <c r="P72">
        <v>29.799605368336852</v>
      </c>
      <c r="Q72">
        <v>9.6138102411347521</v>
      </c>
      <c r="R72">
        <v>19.109587170731704</v>
      </c>
      <c r="S72">
        <v>11.748399914675769</v>
      </c>
      <c r="T72">
        <v>1.4204398187919463</v>
      </c>
      <c r="U72">
        <v>59.55946233439586</v>
      </c>
      <c r="V72">
        <v>8.8181366816143498</v>
      </c>
      <c r="W72">
        <v>18.776965501755207</v>
      </c>
      <c r="X72">
        <v>41.423087944226488</v>
      </c>
      <c r="Y72">
        <v>0</v>
      </c>
      <c r="Z72">
        <v>2.7627241723636358</v>
      </c>
      <c r="AA72">
        <v>17.859630115189876</v>
      </c>
      <c r="AB72">
        <v>20.86845726149788</v>
      </c>
      <c r="AC72">
        <v>14.964216560574719</v>
      </c>
      <c r="AD72">
        <v>9.3264003751065818</v>
      </c>
      <c r="AE72">
        <v>25.420161495340238</v>
      </c>
      <c r="AF72">
        <v>0</v>
      </c>
      <c r="AG72">
        <v>30.013844319168985</v>
      </c>
      <c r="AH72">
        <v>77.2133116704331</v>
      </c>
      <c r="AI72">
        <v>7.8656513219913178</v>
      </c>
      <c r="AJ72">
        <v>0</v>
      </c>
      <c r="AK72">
        <v>29.256680108407057</v>
      </c>
      <c r="AL72">
        <v>56.031994959208262</v>
      </c>
      <c r="AM72">
        <v>0</v>
      </c>
      <c r="AN72">
        <v>6.0375778172612041E-2</v>
      </c>
      <c r="AO72">
        <v>0</v>
      </c>
      <c r="AP72">
        <v>3.5278111081193035</v>
      </c>
      <c r="AQ72">
        <v>0</v>
      </c>
      <c r="AR72">
        <v>15.436839814311588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3.8282044198757763</v>
      </c>
      <c r="AZ72">
        <v>4.2587634100558658</v>
      </c>
      <c r="BA72">
        <v>3.1987214746543784</v>
      </c>
      <c r="BB72">
        <v>2.459499435203095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1231.7854233813205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434.12064497083077</v>
      </c>
      <c r="L73">
        <v>15.48</v>
      </c>
      <c r="M73">
        <v>63.782317164973811</v>
      </c>
      <c r="N73">
        <v>52.89972930577548</v>
      </c>
      <c r="O73">
        <v>73.946235238805968</v>
      </c>
      <c r="P73">
        <v>29.799605368336852</v>
      </c>
      <c r="Q73">
        <v>9.6138102411347521</v>
      </c>
      <c r="R73">
        <v>19.109587170731704</v>
      </c>
      <c r="S73">
        <v>11.748399914675769</v>
      </c>
      <c r="T73">
        <v>1.4204398187919463</v>
      </c>
      <c r="U73">
        <v>59.55946233439586</v>
      </c>
      <c r="V73">
        <v>8.8181366816143498</v>
      </c>
      <c r="W73">
        <v>18.776965501755207</v>
      </c>
      <c r="X73">
        <v>41.423087944226488</v>
      </c>
      <c r="Y73">
        <v>0</v>
      </c>
      <c r="Z73">
        <v>2.7627241723636358</v>
      </c>
      <c r="AA73">
        <v>17.859630115189876</v>
      </c>
      <c r="AB73">
        <v>20.86845726149788</v>
      </c>
      <c r="AC73">
        <v>14.964216560574719</v>
      </c>
      <c r="AD73">
        <v>9.3264003751065818</v>
      </c>
      <c r="AE73">
        <v>25.420161495340238</v>
      </c>
      <c r="AF73">
        <v>0</v>
      </c>
      <c r="AG73">
        <v>30.013844319168985</v>
      </c>
      <c r="AH73">
        <v>77.2133116704331</v>
      </c>
      <c r="AI73">
        <v>3.9328256609956589</v>
      </c>
      <c r="AJ73">
        <v>0</v>
      </c>
      <c r="AK73">
        <v>29.256680108407057</v>
      </c>
      <c r="AL73">
        <v>56.031994959208262</v>
      </c>
      <c r="AM73">
        <v>0</v>
      </c>
      <c r="AN73">
        <v>6.0375778172612041E-2</v>
      </c>
      <c r="AO73">
        <v>0</v>
      </c>
      <c r="AP73">
        <v>4.3419212962717477</v>
      </c>
      <c r="AQ73">
        <v>0</v>
      </c>
      <c r="AR73">
        <v>15.436839814311588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3.8282044198757763</v>
      </c>
      <c r="AZ73">
        <v>4.2587634100558658</v>
      </c>
      <c r="BA73">
        <v>3.1987214746543784</v>
      </c>
      <c r="BB73">
        <v>2.459499435203095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1178.0006570817152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385.88664543969185</v>
      </c>
      <c r="L74">
        <v>13.479857320090805</v>
      </c>
      <c r="M74">
        <v>63.782317164973811</v>
      </c>
      <c r="N74">
        <v>52.89972930577548</v>
      </c>
      <c r="O74">
        <v>73.946235238805968</v>
      </c>
      <c r="P74">
        <v>29.799605368336852</v>
      </c>
      <c r="Q74">
        <v>9.6138102411347521</v>
      </c>
      <c r="R74">
        <v>19.109587170731704</v>
      </c>
      <c r="S74">
        <v>11.748399914675769</v>
      </c>
      <c r="T74">
        <v>1.4204398187919463</v>
      </c>
      <c r="U74">
        <v>59.55946233439586</v>
      </c>
      <c r="V74">
        <v>8.8181366816143498</v>
      </c>
      <c r="W74">
        <v>18.776965501755207</v>
      </c>
      <c r="X74">
        <v>41.423087944226488</v>
      </c>
      <c r="Y74">
        <v>0</v>
      </c>
      <c r="Z74">
        <v>2.7627241723636358</v>
      </c>
      <c r="AA74">
        <v>17.859630115189876</v>
      </c>
      <c r="AB74">
        <v>20.86845726149788</v>
      </c>
      <c r="AC74">
        <v>14.964216560574719</v>
      </c>
      <c r="AD74">
        <v>9.3264003751065818</v>
      </c>
      <c r="AE74">
        <v>25.420161495340238</v>
      </c>
      <c r="AF74">
        <v>0</v>
      </c>
      <c r="AG74">
        <v>30.013844319168985</v>
      </c>
      <c r="AH74">
        <v>77.2133116704331</v>
      </c>
      <c r="AI74">
        <v>5.2437673995520129</v>
      </c>
      <c r="AJ74">
        <v>0</v>
      </c>
      <c r="AK74">
        <v>29.256680108407057</v>
      </c>
      <c r="AL74">
        <v>56.031994959208262</v>
      </c>
      <c r="AM74">
        <v>0</v>
      </c>
      <c r="AN74">
        <v>6.0375778172612041E-2</v>
      </c>
      <c r="AO74">
        <v>0</v>
      </c>
      <c r="AP74">
        <v>4.3419212962717477</v>
      </c>
      <c r="AQ74">
        <v>0</v>
      </c>
      <c r="AR74">
        <v>15.436839814311588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3.8282044198757763</v>
      </c>
      <c r="AZ74">
        <v>4.2587634100558658</v>
      </c>
      <c r="BA74">
        <v>3.1987214746543784</v>
      </c>
      <c r="BB74">
        <v>2.459499435203095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1129.0774566092234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337.65061265575537</v>
      </c>
      <c r="L75">
        <v>9.4000738607257208</v>
      </c>
      <c r="M75">
        <v>63.782317164973811</v>
      </c>
      <c r="N75">
        <v>52.89972930577548</v>
      </c>
      <c r="O75">
        <v>73.946235238805968</v>
      </c>
      <c r="P75">
        <v>29.799605368336852</v>
      </c>
      <c r="Q75">
        <v>9.6138102411347521</v>
      </c>
      <c r="R75">
        <v>19.109587170731704</v>
      </c>
      <c r="S75">
        <v>11.748399914675769</v>
      </c>
      <c r="T75">
        <v>1.4204398187919463</v>
      </c>
      <c r="U75">
        <v>59.55946233439586</v>
      </c>
      <c r="V75">
        <v>8.8181366816143498</v>
      </c>
      <c r="W75">
        <v>18.776965501755207</v>
      </c>
      <c r="X75">
        <v>41.423087944226488</v>
      </c>
      <c r="Y75">
        <v>0</v>
      </c>
      <c r="Z75">
        <v>2.7627241723636358</v>
      </c>
      <c r="AA75">
        <v>17.859630115189876</v>
      </c>
      <c r="AB75">
        <v>20.86845726149788</v>
      </c>
      <c r="AC75">
        <v>14.964216560574719</v>
      </c>
      <c r="AD75">
        <v>9.3264003751065818</v>
      </c>
      <c r="AE75">
        <v>25.420161495340238</v>
      </c>
      <c r="AF75">
        <v>0</v>
      </c>
      <c r="AG75">
        <v>30.013844319168985</v>
      </c>
      <c r="AH75">
        <v>77.2133116704331</v>
      </c>
      <c r="AI75">
        <v>7.8656513219913178</v>
      </c>
      <c r="AJ75">
        <v>0</v>
      </c>
      <c r="AK75">
        <v>29.256680108407057</v>
      </c>
      <c r="AL75">
        <v>56.031994959208262</v>
      </c>
      <c r="AM75">
        <v>0</v>
      </c>
      <c r="AN75">
        <v>6.0375778172612041E-2</v>
      </c>
      <c r="AO75">
        <v>0</v>
      </c>
      <c r="AP75">
        <v>2.4423305644573321</v>
      </c>
      <c r="AQ75">
        <v>0</v>
      </c>
      <c r="AR75">
        <v>15.436839814311588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3.8282044198757763</v>
      </c>
      <c r="AZ75">
        <v>4.2587634100558658</v>
      </c>
      <c r="BA75">
        <v>3.1987214746543784</v>
      </c>
      <c r="BB75">
        <v>2.459499435203095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1077.4839335565468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272.05087490292703</v>
      </c>
      <c r="L76">
        <v>6.0799567662861351</v>
      </c>
      <c r="M76">
        <v>63.782317164973811</v>
      </c>
      <c r="N76">
        <v>52.89972930577548</v>
      </c>
      <c r="O76">
        <v>73.946235238805968</v>
      </c>
      <c r="P76">
        <v>29.799605368336852</v>
      </c>
      <c r="Q76">
        <v>9.6138102411347521</v>
      </c>
      <c r="R76">
        <v>19.109587170731704</v>
      </c>
      <c r="S76">
        <v>11.748399914675769</v>
      </c>
      <c r="T76">
        <v>1.4204398187919463</v>
      </c>
      <c r="U76">
        <v>59.55946233439586</v>
      </c>
      <c r="V76">
        <v>8.8181366816143498</v>
      </c>
      <c r="W76">
        <v>14.750530174210841</v>
      </c>
      <c r="X76">
        <v>41.423087944226488</v>
      </c>
      <c r="Y76">
        <v>0</v>
      </c>
      <c r="Z76">
        <v>2.7627241723636358</v>
      </c>
      <c r="AA76">
        <v>17.859630115189876</v>
      </c>
      <c r="AB76">
        <v>20.86845726149788</v>
      </c>
      <c r="AC76">
        <v>14.964216560574719</v>
      </c>
      <c r="AD76">
        <v>9.3264003751065818</v>
      </c>
      <c r="AE76">
        <v>25.420161495340238</v>
      </c>
      <c r="AF76">
        <v>0</v>
      </c>
      <c r="AG76">
        <v>30.013844319168985</v>
      </c>
      <c r="AH76">
        <v>77.2133116704331</v>
      </c>
      <c r="AI76">
        <v>34.084488319751387</v>
      </c>
      <c r="AJ76">
        <v>0</v>
      </c>
      <c r="AK76">
        <v>29.256680108407057</v>
      </c>
      <c r="AL76">
        <v>56.031994959208262</v>
      </c>
      <c r="AM76">
        <v>2.0425274379384426</v>
      </c>
      <c r="AN76">
        <v>6.0375778172612041E-2</v>
      </c>
      <c r="AO76">
        <v>0</v>
      </c>
      <c r="AP76">
        <v>2.4423305644573321</v>
      </c>
      <c r="AQ76">
        <v>0</v>
      </c>
      <c r="AR76">
        <v>15.436839814311588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3.8282044198757763</v>
      </c>
      <c r="AZ76">
        <v>4.2587634100558658</v>
      </c>
      <c r="BA76">
        <v>3.1987214746543784</v>
      </c>
      <c r="BB76">
        <v>2.459499435203095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1032.799007817433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272.05087490292703</v>
      </c>
      <c r="L77">
        <v>6.0799567662861351</v>
      </c>
      <c r="M77">
        <v>63.782317164973811</v>
      </c>
      <c r="N77">
        <v>52.89972930577548</v>
      </c>
      <c r="O77">
        <v>73.946235238805968</v>
      </c>
      <c r="P77">
        <v>29.799605368336852</v>
      </c>
      <c r="Q77">
        <v>9.6138102411347521</v>
      </c>
      <c r="R77">
        <v>19.109587170731704</v>
      </c>
      <c r="S77">
        <v>11.748399914675769</v>
      </c>
      <c r="T77">
        <v>1.4204398187919463</v>
      </c>
      <c r="U77">
        <v>59.55946233439586</v>
      </c>
      <c r="V77">
        <v>8.8181366816143498</v>
      </c>
      <c r="W77">
        <v>14.750530174210841</v>
      </c>
      <c r="X77">
        <v>41.423087944226488</v>
      </c>
      <c r="Y77">
        <v>0</v>
      </c>
      <c r="Z77">
        <v>2.7627241723636358</v>
      </c>
      <c r="AA77">
        <v>17.859630115189876</v>
      </c>
      <c r="AB77">
        <v>20.86845726149788</v>
      </c>
      <c r="AC77">
        <v>14.964216560574719</v>
      </c>
      <c r="AD77">
        <v>13.989600117508452</v>
      </c>
      <c r="AE77">
        <v>25.420161495340238</v>
      </c>
      <c r="AF77">
        <v>0</v>
      </c>
      <c r="AG77">
        <v>30.013844319168985</v>
      </c>
      <c r="AH77">
        <v>77.2133116704331</v>
      </c>
      <c r="AI77">
        <v>34.084488319751387</v>
      </c>
      <c r="AJ77">
        <v>0</v>
      </c>
      <c r="AK77">
        <v>29.256680108407057</v>
      </c>
      <c r="AL77">
        <v>56.031994959208262</v>
      </c>
      <c r="AM77">
        <v>4.7658978002516887</v>
      </c>
      <c r="AN77">
        <v>6.0375778172612041E-2</v>
      </c>
      <c r="AO77">
        <v>0</v>
      </c>
      <c r="AP77">
        <v>2.4423305644573321</v>
      </c>
      <c r="AQ77">
        <v>0</v>
      </c>
      <c r="AR77">
        <v>15.436839814311588</v>
      </c>
      <c r="AS77">
        <v>16.267663098835126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3.8282044198757763</v>
      </c>
      <c r="AZ77">
        <v>4.2587634100558658</v>
      </c>
      <c r="BA77">
        <v>3.1987214746543784</v>
      </c>
      <c r="BB77">
        <v>2.459499435203095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1040.1855779221482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272.05087490292703</v>
      </c>
      <c r="L78">
        <v>6.0799242036384156</v>
      </c>
      <c r="M78">
        <v>63.782317164973811</v>
      </c>
      <c r="N78">
        <v>52.89972930577548</v>
      </c>
      <c r="O78">
        <v>73.946235238805968</v>
      </c>
      <c r="P78">
        <v>29.799605368336852</v>
      </c>
      <c r="Q78">
        <v>9.6138426547000471</v>
      </c>
      <c r="R78">
        <v>19.110892814901593</v>
      </c>
      <c r="S78">
        <v>11.749001449002636</v>
      </c>
      <c r="T78">
        <v>1.4204398187919463</v>
      </c>
      <c r="U78">
        <v>59.55946233439586</v>
      </c>
      <c r="V78">
        <v>8.8181366816143498</v>
      </c>
      <c r="W78">
        <v>14.750530174210841</v>
      </c>
      <c r="X78">
        <v>41.423087944226488</v>
      </c>
      <c r="Y78">
        <v>0</v>
      </c>
      <c r="Z78">
        <v>8.3301165766363621</v>
      </c>
      <c r="AA78">
        <v>17.859630115189876</v>
      </c>
      <c r="AB78">
        <v>21.473952626254437</v>
      </c>
      <c r="AC78">
        <v>14.964216560574719</v>
      </c>
      <c r="AD78">
        <v>18.696052997789899</v>
      </c>
      <c r="AE78">
        <v>25.420161495340238</v>
      </c>
      <c r="AF78">
        <v>0</v>
      </c>
      <c r="AG78">
        <v>30.013844319168985</v>
      </c>
      <c r="AH78">
        <v>78.097799042456217</v>
      </c>
      <c r="AI78">
        <v>34.084488319751387</v>
      </c>
      <c r="AJ78">
        <v>0</v>
      </c>
      <c r="AK78">
        <v>29.256680108407057</v>
      </c>
      <c r="AL78">
        <v>56.031994959208262</v>
      </c>
      <c r="AM78">
        <v>8.0884092773230183</v>
      </c>
      <c r="AN78">
        <v>6.0375778172612041E-2</v>
      </c>
      <c r="AO78">
        <v>0</v>
      </c>
      <c r="AP78">
        <v>3.2564407526097763</v>
      </c>
      <c r="AQ78">
        <v>0</v>
      </c>
      <c r="AR78">
        <v>15.436839814311588</v>
      </c>
      <c r="AS78">
        <v>16.945482394619923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3.9312097106227109</v>
      </c>
      <c r="AZ78">
        <v>4.2587634100558658</v>
      </c>
      <c r="BA78">
        <v>3.2991379491017963</v>
      </c>
      <c r="BB78">
        <v>2.459499435203095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1056.9691756990992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264.09004064249405</v>
      </c>
      <c r="L79">
        <v>5.4701401581364726</v>
      </c>
      <c r="M79">
        <v>63.782317164973811</v>
      </c>
      <c r="N79">
        <v>52.89972930577548</v>
      </c>
      <c r="O79">
        <v>73.946235238805968</v>
      </c>
      <c r="P79">
        <v>29.799605368336852</v>
      </c>
      <c r="Q79">
        <v>9.6138426547000471</v>
      </c>
      <c r="R79">
        <v>19.110892814901593</v>
      </c>
      <c r="S79">
        <v>11.749001449002636</v>
      </c>
      <c r="T79">
        <v>1.4204398187919463</v>
      </c>
      <c r="U79">
        <v>59.55946233439586</v>
      </c>
      <c r="V79">
        <v>8.8181366816143498</v>
      </c>
      <c r="W79">
        <v>14.750530174210841</v>
      </c>
      <c r="X79">
        <v>41.423087944226488</v>
      </c>
      <c r="Y79">
        <v>0</v>
      </c>
      <c r="Z79">
        <v>8.3301165766363621</v>
      </c>
      <c r="AA79">
        <v>17.859630115189876</v>
      </c>
      <c r="AB79">
        <v>21.473952626254437</v>
      </c>
      <c r="AC79">
        <v>14.964216560574719</v>
      </c>
      <c r="AD79">
        <v>18.696052997789899</v>
      </c>
      <c r="AE79">
        <v>25.420161495340238</v>
      </c>
      <c r="AF79">
        <v>0</v>
      </c>
      <c r="AG79">
        <v>30.013844319168985</v>
      </c>
      <c r="AH79">
        <v>78.097799042456217</v>
      </c>
      <c r="AI79">
        <v>34.084488319751387</v>
      </c>
      <c r="AJ79">
        <v>0</v>
      </c>
      <c r="AK79">
        <v>29.256680108407057</v>
      </c>
      <c r="AL79">
        <v>56.031994959208262</v>
      </c>
      <c r="AM79">
        <v>8.0884092773230183</v>
      </c>
      <c r="AN79">
        <v>6.0375778172612041E-2</v>
      </c>
      <c r="AO79">
        <v>0</v>
      </c>
      <c r="AP79">
        <v>5.1560314844241919</v>
      </c>
      <c r="AQ79">
        <v>0</v>
      </c>
      <c r="AR79">
        <v>15.436839814311588</v>
      </c>
      <c r="AS79">
        <v>16.945482394619923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3.9312097106227109</v>
      </c>
      <c r="AZ79">
        <v>4.2587634100558658</v>
      </c>
      <c r="BA79">
        <v>3.2991379491017963</v>
      </c>
      <c r="BB79">
        <v>2.459499435203095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1050.2981481249788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272.04165772161986</v>
      </c>
      <c r="L80">
        <v>6.0799294943457198</v>
      </c>
      <c r="M80">
        <v>63.782317164973811</v>
      </c>
      <c r="N80">
        <v>52.89972930577548</v>
      </c>
      <c r="O80">
        <v>73.946235238805968</v>
      </c>
      <c r="P80">
        <v>29.799605368336852</v>
      </c>
      <c r="Q80">
        <v>9.6138426547000471</v>
      </c>
      <c r="R80">
        <v>19.110892814901593</v>
      </c>
      <c r="S80">
        <v>11.749001449002636</v>
      </c>
      <c r="T80">
        <v>1.4204398187919463</v>
      </c>
      <c r="U80">
        <v>59.55946233439586</v>
      </c>
      <c r="V80">
        <v>8.8181366816143498</v>
      </c>
      <c r="W80">
        <v>14.750530174210841</v>
      </c>
      <c r="X80">
        <v>41.423087944226488</v>
      </c>
      <c r="Y80">
        <v>0</v>
      </c>
      <c r="Z80">
        <v>8.3301165766363621</v>
      </c>
      <c r="AA80">
        <v>17.859630115189876</v>
      </c>
      <c r="AB80">
        <v>21.473952626254437</v>
      </c>
      <c r="AC80">
        <v>14.964216560574719</v>
      </c>
      <c r="AD80">
        <v>18.696052997789899</v>
      </c>
      <c r="AE80">
        <v>25.420161495340238</v>
      </c>
      <c r="AF80">
        <v>0</v>
      </c>
      <c r="AG80">
        <v>30.013844319168985</v>
      </c>
      <c r="AH80">
        <v>78.097799042456217</v>
      </c>
      <c r="AI80">
        <v>34.084488319751387</v>
      </c>
      <c r="AJ80">
        <v>0</v>
      </c>
      <c r="AK80">
        <v>29.256680108407057</v>
      </c>
      <c r="AL80">
        <v>56.031994959208262</v>
      </c>
      <c r="AM80">
        <v>8.0884092773230183</v>
      </c>
      <c r="AN80">
        <v>6.0375778172612041E-2</v>
      </c>
      <c r="AO80">
        <v>0</v>
      </c>
      <c r="AP80">
        <v>2.4423305644573321</v>
      </c>
      <c r="AQ80">
        <v>0</v>
      </c>
      <c r="AR80">
        <v>15.436839814311588</v>
      </c>
      <c r="AS80">
        <v>16.945482394619923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3.9312097106227109</v>
      </c>
      <c r="AZ80">
        <v>4.2587634100558658</v>
      </c>
      <c r="BA80">
        <v>3.2991379491017963</v>
      </c>
      <c r="BB80">
        <v>2.459499435203095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1056.1458536203468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272.04165772161986</v>
      </c>
      <c r="L81">
        <v>6.0799294943457198</v>
      </c>
      <c r="M81">
        <v>63.782317164973811</v>
      </c>
      <c r="N81">
        <v>52.89972930577548</v>
      </c>
      <c r="O81">
        <v>73.946235238805968</v>
      </c>
      <c r="P81">
        <v>29.799605368336852</v>
      </c>
      <c r="Q81">
        <v>9.6138426547000471</v>
      </c>
      <c r="R81">
        <v>19.110892814901593</v>
      </c>
      <c r="S81">
        <v>11.749001449002636</v>
      </c>
      <c r="T81">
        <v>1.4204398187919463</v>
      </c>
      <c r="U81">
        <v>59.55946233439586</v>
      </c>
      <c r="V81">
        <v>8.8181366816143498</v>
      </c>
      <c r="W81">
        <v>14.750530174210841</v>
      </c>
      <c r="X81">
        <v>41.423087944226488</v>
      </c>
      <c r="Y81">
        <v>0</v>
      </c>
      <c r="Z81">
        <v>8.3301165766363621</v>
      </c>
      <c r="AA81">
        <v>17.859630115189876</v>
      </c>
      <c r="AB81">
        <v>21.473952626254437</v>
      </c>
      <c r="AC81">
        <v>14.964216560574719</v>
      </c>
      <c r="AD81">
        <v>18.696052997789899</v>
      </c>
      <c r="AE81">
        <v>25.420161495340238</v>
      </c>
      <c r="AF81">
        <v>0</v>
      </c>
      <c r="AG81">
        <v>30.013844319168985</v>
      </c>
      <c r="AH81">
        <v>78.097799042456217</v>
      </c>
      <c r="AI81">
        <v>34.084488319751387</v>
      </c>
      <c r="AJ81">
        <v>0</v>
      </c>
      <c r="AK81">
        <v>29.256680108407057</v>
      </c>
      <c r="AL81">
        <v>56.031994959208262</v>
      </c>
      <c r="AM81">
        <v>8.0884092773230183</v>
      </c>
      <c r="AN81">
        <v>6.0375778172612041E-2</v>
      </c>
      <c r="AO81">
        <v>0</v>
      </c>
      <c r="AP81">
        <v>2.4423305644573321</v>
      </c>
      <c r="AQ81">
        <v>0</v>
      </c>
      <c r="AR81">
        <v>15.436839814311588</v>
      </c>
      <c r="AS81">
        <v>16.945482394619923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3.9312097106227109</v>
      </c>
      <c r="AZ81">
        <v>4.2587634100558658</v>
      </c>
      <c r="BA81">
        <v>3.2991379491017963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1056.1458536203468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331.98038860734044</v>
      </c>
      <c r="L82">
        <v>6.0799294943457198</v>
      </c>
      <c r="M82">
        <v>63.782317164973811</v>
      </c>
      <c r="N82">
        <v>52.89972930577548</v>
      </c>
      <c r="O82">
        <v>73.946235238805968</v>
      </c>
      <c r="P82">
        <v>29.799605368336852</v>
      </c>
      <c r="Q82">
        <v>9.6138426547000471</v>
      </c>
      <c r="R82">
        <v>19.110892814901593</v>
      </c>
      <c r="S82">
        <v>11.749001449002636</v>
      </c>
      <c r="T82">
        <v>1.4204398187919463</v>
      </c>
      <c r="U82">
        <v>59.55946233439586</v>
      </c>
      <c r="V82">
        <v>8.8181366816143498</v>
      </c>
      <c r="W82">
        <v>18.776965501755207</v>
      </c>
      <c r="X82">
        <v>41.423087944226488</v>
      </c>
      <c r="Y82">
        <v>0</v>
      </c>
      <c r="Z82">
        <v>8.3301165766363621</v>
      </c>
      <c r="AA82">
        <v>17.859630115189876</v>
      </c>
      <c r="AB82">
        <v>21.473952626254437</v>
      </c>
      <c r="AC82">
        <v>14.964216560574719</v>
      </c>
      <c r="AD82">
        <v>18.696052997789899</v>
      </c>
      <c r="AE82">
        <v>25.420161495340238</v>
      </c>
      <c r="AF82">
        <v>0</v>
      </c>
      <c r="AG82">
        <v>30.013844319168985</v>
      </c>
      <c r="AH82">
        <v>78.097799042456217</v>
      </c>
      <c r="AI82">
        <v>3.9328256609956589</v>
      </c>
      <c r="AJ82">
        <v>0</v>
      </c>
      <c r="AK82">
        <v>29.256680108407057</v>
      </c>
      <c r="AL82">
        <v>56.031994959208262</v>
      </c>
      <c r="AM82">
        <v>8.0884092773230183</v>
      </c>
      <c r="AN82">
        <v>6.0375778172612041E-2</v>
      </c>
      <c r="AO82">
        <v>0</v>
      </c>
      <c r="AP82">
        <v>5.1560314844241919</v>
      </c>
      <c r="AQ82">
        <v>0</v>
      </c>
      <c r="AR82">
        <v>15.436839814311588</v>
      </c>
      <c r="AS82">
        <v>16.945482394619923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3.9312097106227109</v>
      </c>
      <c r="AZ82">
        <v>4.2587634100558658</v>
      </c>
      <c r="BA82">
        <v>3.2991379491017963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1092.6730580948229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272.04165772161986</v>
      </c>
      <c r="L83">
        <v>6.0799294943457198</v>
      </c>
      <c r="M83">
        <v>63.782317164973811</v>
      </c>
      <c r="N83">
        <v>52.89972930577548</v>
      </c>
      <c r="O83">
        <v>73.946235238805968</v>
      </c>
      <c r="P83">
        <v>29.799605368336852</v>
      </c>
      <c r="Q83">
        <v>9.6138426547000471</v>
      </c>
      <c r="R83">
        <v>19.110892814901593</v>
      </c>
      <c r="S83">
        <v>11.749001449002636</v>
      </c>
      <c r="T83">
        <v>1.4204398187919463</v>
      </c>
      <c r="U83">
        <v>59.55946233439586</v>
      </c>
      <c r="V83">
        <v>8.8181366816143498</v>
      </c>
      <c r="W83">
        <v>18.776965501755207</v>
      </c>
      <c r="X83">
        <v>41.423087944226488</v>
      </c>
      <c r="Y83">
        <v>0</v>
      </c>
      <c r="Z83">
        <v>8.3301165766363621</v>
      </c>
      <c r="AA83">
        <v>17.859630115189876</v>
      </c>
      <c r="AB83">
        <v>21.473952626254437</v>
      </c>
      <c r="AC83">
        <v>14.964216560574719</v>
      </c>
      <c r="AD83">
        <v>18.696052997789899</v>
      </c>
      <c r="AE83">
        <v>25.420161495340238</v>
      </c>
      <c r="AF83">
        <v>0</v>
      </c>
      <c r="AG83">
        <v>30.013844319168985</v>
      </c>
      <c r="AH83">
        <v>78.097799042456217</v>
      </c>
      <c r="AI83">
        <v>3.8017317543359792</v>
      </c>
      <c r="AJ83">
        <v>0</v>
      </c>
      <c r="AK83">
        <v>29.256680108407057</v>
      </c>
      <c r="AL83">
        <v>56.031994959208262</v>
      </c>
      <c r="AM83">
        <v>8.0884092773230183</v>
      </c>
      <c r="AN83">
        <v>6.0375778172612041E-2</v>
      </c>
      <c r="AO83">
        <v>0</v>
      </c>
      <c r="AP83">
        <v>3.364988719138359</v>
      </c>
      <c r="AQ83">
        <v>0</v>
      </c>
      <c r="AR83">
        <v>15.436839814311588</v>
      </c>
      <c r="AS83">
        <v>16.945482394619923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3.9312097106227109</v>
      </c>
      <c r="AZ83">
        <v>4.2587634100558658</v>
      </c>
      <c r="BA83">
        <v>3.2991379491017963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1030.812190537157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289.40829306468618</v>
      </c>
      <c r="L84">
        <v>6.0799294943457198</v>
      </c>
      <c r="M84">
        <v>63.782317164973811</v>
      </c>
      <c r="N84">
        <v>52.89972930577548</v>
      </c>
      <c r="O84">
        <v>73.946235238805968</v>
      </c>
      <c r="P84">
        <v>29.799605368336852</v>
      </c>
      <c r="Q84">
        <v>9.6138426547000471</v>
      </c>
      <c r="R84">
        <v>19.110892814901593</v>
      </c>
      <c r="S84">
        <v>11.749001449002636</v>
      </c>
      <c r="T84">
        <v>1.4204398187919463</v>
      </c>
      <c r="U84">
        <v>59.55946233439586</v>
      </c>
      <c r="V84">
        <v>8.8181366816143498</v>
      </c>
      <c r="W84">
        <v>18.776965501755207</v>
      </c>
      <c r="X84">
        <v>41.423087944226488</v>
      </c>
      <c r="Y84">
        <v>0</v>
      </c>
      <c r="Z84">
        <v>8.3301165766363621</v>
      </c>
      <c r="AA84">
        <v>17.859630115189876</v>
      </c>
      <c r="AB84">
        <v>21.473952626254437</v>
      </c>
      <c r="AC84">
        <v>14.964216560574719</v>
      </c>
      <c r="AD84">
        <v>18.696052997789899</v>
      </c>
      <c r="AE84">
        <v>25.420161495340238</v>
      </c>
      <c r="AF84">
        <v>0</v>
      </c>
      <c r="AG84">
        <v>30.013844319168985</v>
      </c>
      <c r="AH84">
        <v>78.097799042456217</v>
      </c>
      <c r="AI84">
        <v>3.8017317543359792</v>
      </c>
      <c r="AJ84">
        <v>0</v>
      </c>
      <c r="AK84">
        <v>29.256680108407057</v>
      </c>
      <c r="AL84">
        <v>56.031994959208262</v>
      </c>
      <c r="AM84">
        <v>8.0884092773230183</v>
      </c>
      <c r="AN84">
        <v>6.0375778172612041E-2</v>
      </c>
      <c r="AO84">
        <v>0</v>
      </c>
      <c r="AP84">
        <v>3.364988719138359</v>
      </c>
      <c r="AQ84">
        <v>0</v>
      </c>
      <c r="AR84">
        <v>15.436839814311588</v>
      </c>
      <c r="AS84">
        <v>16.945482394619923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3.9312097106227109</v>
      </c>
      <c r="AZ84">
        <v>4.2587634100558658</v>
      </c>
      <c r="BA84">
        <v>3.2991379491017963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1048.1788258802233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356.9374869775761</v>
      </c>
      <c r="L85">
        <v>6.0799294943457198</v>
      </c>
      <c r="M85">
        <v>63.782317164973811</v>
      </c>
      <c r="N85">
        <v>52.89972930577548</v>
      </c>
      <c r="O85">
        <v>73.946235238805968</v>
      </c>
      <c r="P85">
        <v>29.799605368336852</v>
      </c>
      <c r="Q85">
        <v>9.6138426547000471</v>
      </c>
      <c r="R85">
        <v>19.110892814901593</v>
      </c>
      <c r="S85">
        <v>11.749001449002636</v>
      </c>
      <c r="T85">
        <v>1.4204398187919463</v>
      </c>
      <c r="U85">
        <v>59.55946233439586</v>
      </c>
      <c r="V85">
        <v>8.8181366816143498</v>
      </c>
      <c r="W85">
        <v>18.776965501755207</v>
      </c>
      <c r="X85">
        <v>41.423087944226488</v>
      </c>
      <c r="Y85">
        <v>0</v>
      </c>
      <c r="Z85">
        <v>8.3301165766363621</v>
      </c>
      <c r="AA85">
        <v>17.859630115189876</v>
      </c>
      <c r="AB85">
        <v>21.473952626254437</v>
      </c>
      <c r="AC85">
        <v>14.964216560574719</v>
      </c>
      <c r="AD85">
        <v>18.696052997789899</v>
      </c>
      <c r="AE85">
        <v>25.420161495340238</v>
      </c>
      <c r="AF85">
        <v>0</v>
      </c>
      <c r="AG85">
        <v>30.013844319168985</v>
      </c>
      <c r="AH85">
        <v>78.097799042456217</v>
      </c>
      <c r="AI85">
        <v>3.8017317543359792</v>
      </c>
      <c r="AJ85">
        <v>0</v>
      </c>
      <c r="AK85">
        <v>29.256680108407057</v>
      </c>
      <c r="AL85">
        <v>56.031994959208262</v>
      </c>
      <c r="AM85">
        <v>8.0884092773230183</v>
      </c>
      <c r="AN85">
        <v>6.0375778172612041E-2</v>
      </c>
      <c r="AO85">
        <v>0</v>
      </c>
      <c r="AP85">
        <v>3.364988719138359</v>
      </c>
      <c r="AQ85">
        <v>0</v>
      </c>
      <c r="AR85">
        <v>15.436839814311588</v>
      </c>
      <c r="AS85">
        <v>16.945482394619923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3.9312097106227109</v>
      </c>
      <c r="AZ85">
        <v>4.2587634100558658</v>
      </c>
      <c r="BA85">
        <v>3.2991379491017963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1115.708019793113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434.11164775457087</v>
      </c>
      <c r="L86">
        <v>6.0799294943457198</v>
      </c>
      <c r="M86">
        <v>63.782317164973811</v>
      </c>
      <c r="N86">
        <v>52.89972930577548</v>
      </c>
      <c r="O86">
        <v>73.946235238805968</v>
      </c>
      <c r="P86">
        <v>29.799605368336852</v>
      </c>
      <c r="Q86">
        <v>9.6138426547000471</v>
      </c>
      <c r="R86">
        <v>19.110892814901593</v>
      </c>
      <c r="S86">
        <v>11.749001449002636</v>
      </c>
      <c r="T86">
        <v>1.4204398187919463</v>
      </c>
      <c r="U86">
        <v>59.55946233439586</v>
      </c>
      <c r="V86">
        <v>8.8181366816143498</v>
      </c>
      <c r="W86">
        <v>18.776965501755207</v>
      </c>
      <c r="X86">
        <v>41.423087944226488</v>
      </c>
      <c r="Y86">
        <v>0</v>
      </c>
      <c r="Z86">
        <v>1.3981397099999997</v>
      </c>
      <c r="AA86">
        <v>17.859630115189876</v>
      </c>
      <c r="AB86">
        <v>20.86845726149788</v>
      </c>
      <c r="AC86">
        <v>14.964216560574719</v>
      </c>
      <c r="AD86">
        <v>18.696052997789899</v>
      </c>
      <c r="AE86">
        <v>25.420161495340238</v>
      </c>
      <c r="AF86">
        <v>0</v>
      </c>
      <c r="AG86">
        <v>30.013844319168985</v>
      </c>
      <c r="AH86">
        <v>77.2133116704331</v>
      </c>
      <c r="AI86">
        <v>3.8017317543359792</v>
      </c>
      <c r="AJ86">
        <v>0</v>
      </c>
      <c r="AK86">
        <v>29.256680108407057</v>
      </c>
      <c r="AL86">
        <v>56.031994959208262</v>
      </c>
      <c r="AM86">
        <v>3.9488868250763112</v>
      </c>
      <c r="AN86">
        <v>6.0375778172612041E-2</v>
      </c>
      <c r="AO86">
        <v>0</v>
      </c>
      <c r="AP86">
        <v>2.4423305644573321</v>
      </c>
      <c r="AQ86">
        <v>0</v>
      </c>
      <c r="AR86">
        <v>15.436839814311588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3.8282044198757763</v>
      </c>
      <c r="AZ86">
        <v>4.2587634100558658</v>
      </c>
      <c r="BA86">
        <v>3.1987214746543784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1178.5167992987849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493.75269096280226</v>
      </c>
      <c r="L87">
        <v>17.449908710033618</v>
      </c>
      <c r="M87">
        <v>63.782317164973811</v>
      </c>
      <c r="N87">
        <v>52.89972930577548</v>
      </c>
      <c r="O87">
        <v>73.946235238805968</v>
      </c>
      <c r="P87">
        <v>29.799605368336852</v>
      </c>
      <c r="Q87">
        <v>9.6138426547000471</v>
      </c>
      <c r="R87">
        <v>19.110892814901593</v>
      </c>
      <c r="S87">
        <v>11.749001449002636</v>
      </c>
      <c r="T87">
        <v>1.4204398187919463</v>
      </c>
      <c r="U87">
        <v>59.55946233439586</v>
      </c>
      <c r="V87">
        <v>8.8181366816143498</v>
      </c>
      <c r="W87">
        <v>18.776965501755207</v>
      </c>
      <c r="X87">
        <v>41.423087944226488</v>
      </c>
      <c r="Y87">
        <v>0</v>
      </c>
      <c r="Z87">
        <v>1.3981397099999997</v>
      </c>
      <c r="AA87">
        <v>17.859630115189876</v>
      </c>
      <c r="AB87">
        <v>20.86845726149788</v>
      </c>
      <c r="AC87">
        <v>14.964216560574719</v>
      </c>
      <c r="AD87">
        <v>18.696052997789899</v>
      </c>
      <c r="AE87">
        <v>25.420161495340238</v>
      </c>
      <c r="AF87">
        <v>0</v>
      </c>
      <c r="AG87">
        <v>30.013844319168985</v>
      </c>
      <c r="AH87">
        <v>77.2133116704331</v>
      </c>
      <c r="AI87">
        <v>9.8320639298258499</v>
      </c>
      <c r="AJ87">
        <v>0</v>
      </c>
      <c r="AK87">
        <v>29.256680108407057</v>
      </c>
      <c r="AL87">
        <v>56.031994959208262</v>
      </c>
      <c r="AM87">
        <v>3.9488868250763112</v>
      </c>
      <c r="AN87">
        <v>6.0375778172612041E-2</v>
      </c>
      <c r="AO87">
        <v>0</v>
      </c>
      <c r="AP87">
        <v>2.4423305644573321</v>
      </c>
      <c r="AQ87">
        <v>0</v>
      </c>
      <c r="AR87">
        <v>15.436839814311588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3.8282044198757763</v>
      </c>
      <c r="AZ87">
        <v>4.2587634100558658</v>
      </c>
      <c r="BA87">
        <v>3.1987214746543784</v>
      </c>
      <c r="BB87">
        <v>2.32845112295082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1255.4271055859417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493.75269096280226</v>
      </c>
      <c r="L88">
        <v>17.449908710033618</v>
      </c>
      <c r="M88">
        <v>63.782317164973811</v>
      </c>
      <c r="N88">
        <v>52.89972930577548</v>
      </c>
      <c r="O88">
        <v>73.946235238805968</v>
      </c>
      <c r="P88">
        <v>29.799605368336852</v>
      </c>
      <c r="Q88">
        <v>9.6138426547000471</v>
      </c>
      <c r="R88">
        <v>19.110892814901593</v>
      </c>
      <c r="S88">
        <v>11.749001449002636</v>
      </c>
      <c r="T88">
        <v>1.4204398187919463</v>
      </c>
      <c r="U88">
        <v>59.55946233439586</v>
      </c>
      <c r="V88">
        <v>8.8181366816143498</v>
      </c>
      <c r="W88">
        <v>18.776965501755207</v>
      </c>
      <c r="X88">
        <v>41.423087944226488</v>
      </c>
      <c r="Y88">
        <v>0</v>
      </c>
      <c r="Z88">
        <v>1.3981397099999997</v>
      </c>
      <c r="AA88">
        <v>17.859630115189876</v>
      </c>
      <c r="AB88">
        <v>20.86845726149788</v>
      </c>
      <c r="AC88">
        <v>14.964216560574719</v>
      </c>
      <c r="AD88">
        <v>18.696052997789899</v>
      </c>
      <c r="AE88">
        <v>25.420161495340238</v>
      </c>
      <c r="AF88">
        <v>0</v>
      </c>
      <c r="AG88">
        <v>30.013844319168985</v>
      </c>
      <c r="AH88">
        <v>77.2133116704331</v>
      </c>
      <c r="AI88">
        <v>9.8320639298258499</v>
      </c>
      <c r="AJ88">
        <v>0</v>
      </c>
      <c r="AK88">
        <v>29.256680108407057</v>
      </c>
      <c r="AL88">
        <v>56.031994959208262</v>
      </c>
      <c r="AM88">
        <v>3.9488868250763112</v>
      </c>
      <c r="AN88">
        <v>6.0375778172612041E-2</v>
      </c>
      <c r="AO88">
        <v>0</v>
      </c>
      <c r="AP88">
        <v>2.4423305644573321</v>
      </c>
      <c r="AQ88">
        <v>0</v>
      </c>
      <c r="AR88">
        <v>15.436839814311588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3.8282044198757763</v>
      </c>
      <c r="AZ88">
        <v>4.2587634100558658</v>
      </c>
      <c r="BA88">
        <v>3.1987214746543784</v>
      </c>
      <c r="BB88">
        <v>2.32845112295082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1255.4271055859417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493.75269096280226</v>
      </c>
      <c r="L89">
        <v>17.449908710033618</v>
      </c>
      <c r="M89">
        <v>63.782317164973811</v>
      </c>
      <c r="N89">
        <v>52.89972930577548</v>
      </c>
      <c r="O89">
        <v>73.946235238805968</v>
      </c>
      <c r="P89">
        <v>29.799605368336852</v>
      </c>
      <c r="Q89">
        <v>9.6138426547000471</v>
      </c>
      <c r="R89">
        <v>19.110892814901593</v>
      </c>
      <c r="S89">
        <v>11.749001449002636</v>
      </c>
      <c r="T89">
        <v>1.4204398187919463</v>
      </c>
      <c r="U89">
        <v>59.55946233439586</v>
      </c>
      <c r="V89">
        <v>8.8181366816143498</v>
      </c>
      <c r="W89">
        <v>18.776965501755207</v>
      </c>
      <c r="X89">
        <v>41.423087944226488</v>
      </c>
      <c r="Y89">
        <v>0</v>
      </c>
      <c r="Z89">
        <v>1.3981397099999997</v>
      </c>
      <c r="AA89">
        <v>17.859630115189876</v>
      </c>
      <c r="AB89">
        <v>20.86845726149788</v>
      </c>
      <c r="AC89">
        <v>14.964216560574719</v>
      </c>
      <c r="AD89">
        <v>18.696052997789899</v>
      </c>
      <c r="AE89">
        <v>25.420161495340238</v>
      </c>
      <c r="AF89">
        <v>0</v>
      </c>
      <c r="AG89">
        <v>30.013844319168985</v>
      </c>
      <c r="AH89">
        <v>77.2133116704331</v>
      </c>
      <c r="AI89">
        <v>9.8320639298258499</v>
      </c>
      <c r="AJ89">
        <v>0</v>
      </c>
      <c r="AK89">
        <v>29.256680108407057</v>
      </c>
      <c r="AL89">
        <v>56.031994959208262</v>
      </c>
      <c r="AM89">
        <v>3.9488868250763112</v>
      </c>
      <c r="AN89">
        <v>6.0375778172612041E-2</v>
      </c>
      <c r="AO89">
        <v>0</v>
      </c>
      <c r="AP89">
        <v>2.4423305644573321</v>
      </c>
      <c r="AQ89">
        <v>0</v>
      </c>
      <c r="AR89">
        <v>15.436839814311588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3.8282044198757763</v>
      </c>
      <c r="AZ89">
        <v>4.2587634100558658</v>
      </c>
      <c r="BA89">
        <v>3.1987214746543784</v>
      </c>
      <c r="BB89">
        <v>2.32845112295082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1255.4271055859417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493.75269096280226</v>
      </c>
      <c r="L90">
        <v>17.449908710033618</v>
      </c>
      <c r="M90">
        <v>63.782317164973811</v>
      </c>
      <c r="N90">
        <v>52.89972930577548</v>
      </c>
      <c r="O90">
        <v>73.946235238805968</v>
      </c>
      <c r="P90">
        <v>29.799605368336852</v>
      </c>
      <c r="Q90">
        <v>9.6138426547000471</v>
      </c>
      <c r="R90">
        <v>19.110892814901593</v>
      </c>
      <c r="S90">
        <v>11.749001449002636</v>
      </c>
      <c r="T90">
        <v>1.4204398187919463</v>
      </c>
      <c r="U90">
        <v>59.55946233439586</v>
      </c>
      <c r="V90">
        <v>8.8181366816143498</v>
      </c>
      <c r="W90">
        <v>18.776965501755207</v>
      </c>
      <c r="X90">
        <v>41.423087944226488</v>
      </c>
      <c r="Y90">
        <v>0</v>
      </c>
      <c r="Z90">
        <v>8.3301165766363621</v>
      </c>
      <c r="AA90">
        <v>17.859630115189876</v>
      </c>
      <c r="AB90">
        <v>21.473952626254437</v>
      </c>
      <c r="AC90">
        <v>14.964216560574719</v>
      </c>
      <c r="AD90">
        <v>18.696052997789899</v>
      </c>
      <c r="AE90">
        <v>25.420161495340238</v>
      </c>
      <c r="AF90">
        <v>0</v>
      </c>
      <c r="AG90">
        <v>30.013844319168985</v>
      </c>
      <c r="AH90">
        <v>78.097799042456217</v>
      </c>
      <c r="AI90">
        <v>9.8320639298258499</v>
      </c>
      <c r="AJ90">
        <v>0</v>
      </c>
      <c r="AK90">
        <v>29.256680108407057</v>
      </c>
      <c r="AL90">
        <v>56.031994959208262</v>
      </c>
      <c r="AM90">
        <v>8.0884092773230183</v>
      </c>
      <c r="AN90">
        <v>6.0375778172612041E-2</v>
      </c>
      <c r="AO90">
        <v>0</v>
      </c>
      <c r="AP90">
        <v>3.7991810244407622</v>
      </c>
      <c r="AQ90">
        <v>0</v>
      </c>
      <c r="AR90">
        <v>15.436839814311588</v>
      </c>
      <c r="AS90">
        <v>16.945482394619923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3.9312097106227109</v>
      </c>
      <c r="AZ90">
        <v>4.2587634100558658</v>
      </c>
      <c r="BA90">
        <v>3.2991379491017963</v>
      </c>
      <c r="BB90">
        <v>2.32845112295082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1270.2266791625671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493.75269096280226</v>
      </c>
      <c r="L91">
        <v>17.449908710033618</v>
      </c>
      <c r="M91">
        <v>63.782317164973811</v>
      </c>
      <c r="N91">
        <v>52.89972930577548</v>
      </c>
      <c r="O91">
        <v>73.946235238805968</v>
      </c>
      <c r="P91">
        <v>29.799605368336852</v>
      </c>
      <c r="Q91">
        <v>9.6138426547000471</v>
      </c>
      <c r="R91">
        <v>19.110892814901593</v>
      </c>
      <c r="S91">
        <v>11.749001449002636</v>
      </c>
      <c r="T91">
        <v>1.4204398187919463</v>
      </c>
      <c r="U91">
        <v>59.55946233439586</v>
      </c>
      <c r="V91">
        <v>8.8181366816143498</v>
      </c>
      <c r="W91">
        <v>18.776965501755207</v>
      </c>
      <c r="X91">
        <v>41.423087944226488</v>
      </c>
      <c r="Y91">
        <v>0</v>
      </c>
      <c r="Z91">
        <v>8.3301165766363621</v>
      </c>
      <c r="AA91">
        <v>17.859630115189876</v>
      </c>
      <c r="AB91">
        <v>21.473952626254437</v>
      </c>
      <c r="AC91">
        <v>14.964216560574719</v>
      </c>
      <c r="AD91">
        <v>18.696052997789899</v>
      </c>
      <c r="AE91">
        <v>25.420161495340238</v>
      </c>
      <c r="AF91">
        <v>0</v>
      </c>
      <c r="AG91">
        <v>30.013844319168985</v>
      </c>
      <c r="AH91">
        <v>78.097799042456217</v>
      </c>
      <c r="AI91">
        <v>9.8320639298258499</v>
      </c>
      <c r="AJ91">
        <v>0</v>
      </c>
      <c r="AK91">
        <v>29.256680108407057</v>
      </c>
      <c r="AL91">
        <v>56.031994959208262</v>
      </c>
      <c r="AM91">
        <v>8.0884092773230183</v>
      </c>
      <c r="AN91">
        <v>6.0375778172612041E-2</v>
      </c>
      <c r="AO91">
        <v>1.3079503367999998</v>
      </c>
      <c r="AP91">
        <v>3.7991810244407622</v>
      </c>
      <c r="AQ91">
        <v>0</v>
      </c>
      <c r="AR91">
        <v>15.436839814311588</v>
      </c>
      <c r="AS91">
        <v>16.945482394619923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3.9312097106227109</v>
      </c>
      <c r="AZ91">
        <v>4.2587634100558658</v>
      </c>
      <c r="BA91">
        <v>3.2991379491017963</v>
      </c>
      <c r="BB91">
        <v>2.32845112295082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1271.5346294993672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493.75269096280226</v>
      </c>
      <c r="L92">
        <v>17.449908710033618</v>
      </c>
      <c r="M92">
        <v>63.782317164973811</v>
      </c>
      <c r="N92">
        <v>52.89972930577548</v>
      </c>
      <c r="O92">
        <v>73.946235238805968</v>
      </c>
      <c r="P92">
        <v>29.799605368336852</v>
      </c>
      <c r="Q92">
        <v>9.6138426547000471</v>
      </c>
      <c r="R92">
        <v>19.110892814901593</v>
      </c>
      <c r="S92">
        <v>11.749001449002636</v>
      </c>
      <c r="T92">
        <v>1.4204398187919463</v>
      </c>
      <c r="U92">
        <v>59.55946233439586</v>
      </c>
      <c r="V92">
        <v>8.8181366816143498</v>
      </c>
      <c r="W92">
        <v>18.776965501755207</v>
      </c>
      <c r="X92">
        <v>41.423087944226488</v>
      </c>
      <c r="Y92">
        <v>0</v>
      </c>
      <c r="Z92">
        <v>8.3301165766363621</v>
      </c>
      <c r="AA92">
        <v>17.859630115189876</v>
      </c>
      <c r="AB92">
        <v>21.473952626254437</v>
      </c>
      <c r="AC92">
        <v>14.964216560574719</v>
      </c>
      <c r="AD92">
        <v>18.696052997789899</v>
      </c>
      <c r="AE92">
        <v>25.420161495340238</v>
      </c>
      <c r="AF92">
        <v>0</v>
      </c>
      <c r="AG92">
        <v>30.013844319168985</v>
      </c>
      <c r="AH92">
        <v>78.097799042456217</v>
      </c>
      <c r="AI92">
        <v>9.8320639298258499</v>
      </c>
      <c r="AJ92">
        <v>0</v>
      </c>
      <c r="AK92">
        <v>29.256680108407057</v>
      </c>
      <c r="AL92">
        <v>56.031994959208262</v>
      </c>
      <c r="AM92">
        <v>8.0884092773230183</v>
      </c>
      <c r="AN92">
        <v>6.0375778172612041E-2</v>
      </c>
      <c r="AO92">
        <v>1.3079503367999998</v>
      </c>
      <c r="AP92">
        <v>3.7991810244407622</v>
      </c>
      <c r="AQ92">
        <v>0</v>
      </c>
      <c r="AR92">
        <v>15.436839814311588</v>
      </c>
      <c r="AS92">
        <v>16.945482394619923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3.9312097106227109</v>
      </c>
      <c r="AZ92">
        <v>4.2587634100558658</v>
      </c>
      <c r="BA92">
        <v>3.2991379491017963</v>
      </c>
      <c r="BB92">
        <v>2.32845112295082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1271.5346294993672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493.75269096280226</v>
      </c>
      <c r="L93">
        <v>17.449908710033618</v>
      </c>
      <c r="M93">
        <v>63.782317164973811</v>
      </c>
      <c r="N93">
        <v>52.89972930577548</v>
      </c>
      <c r="O93">
        <v>73.946235238805968</v>
      </c>
      <c r="P93">
        <v>29.799605368336852</v>
      </c>
      <c r="Q93">
        <v>9.6138426547000471</v>
      </c>
      <c r="R93">
        <v>19.110892814901593</v>
      </c>
      <c r="S93">
        <v>11.749001449002636</v>
      </c>
      <c r="T93">
        <v>1.4204398187919463</v>
      </c>
      <c r="U93">
        <v>59.55946233439586</v>
      </c>
      <c r="V93">
        <v>8.8181366816143498</v>
      </c>
      <c r="W93">
        <v>18.776965501755207</v>
      </c>
      <c r="X93">
        <v>41.423087944226488</v>
      </c>
      <c r="Y93">
        <v>0</v>
      </c>
      <c r="Z93">
        <v>8.3301165766363621</v>
      </c>
      <c r="AA93">
        <v>17.859630115189876</v>
      </c>
      <c r="AB93">
        <v>21.473952626254437</v>
      </c>
      <c r="AC93">
        <v>14.964216560574719</v>
      </c>
      <c r="AD93">
        <v>18.696052997789899</v>
      </c>
      <c r="AE93">
        <v>25.420161495340238</v>
      </c>
      <c r="AF93">
        <v>0</v>
      </c>
      <c r="AG93">
        <v>30.013844319168985</v>
      </c>
      <c r="AH93">
        <v>78.097799042456217</v>
      </c>
      <c r="AI93">
        <v>9.8320639298258499</v>
      </c>
      <c r="AJ93">
        <v>0</v>
      </c>
      <c r="AK93">
        <v>29.256680108407057</v>
      </c>
      <c r="AL93">
        <v>56.031994959208262</v>
      </c>
      <c r="AM93">
        <v>8.0884092773230183</v>
      </c>
      <c r="AN93">
        <v>6.0375778172612041E-2</v>
      </c>
      <c r="AO93">
        <v>3.8241974087999999</v>
      </c>
      <c r="AP93">
        <v>3.7991810244407622</v>
      </c>
      <c r="AQ93">
        <v>0</v>
      </c>
      <c r="AR93">
        <v>15.436839814311588</v>
      </c>
      <c r="AS93">
        <v>16.945482394619923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3.9312097106227109</v>
      </c>
      <c r="AZ93">
        <v>4.2587634100558658</v>
      </c>
      <c r="BA93">
        <v>3.2991379491017963</v>
      </c>
      <c r="BB93">
        <v>2.32845112295082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1274.0508765713671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493.75269096280226</v>
      </c>
      <c r="L94">
        <v>17.449908710033618</v>
      </c>
      <c r="M94">
        <v>63.782317164973811</v>
      </c>
      <c r="N94">
        <v>52.89972930577548</v>
      </c>
      <c r="O94">
        <v>73.946235238805968</v>
      </c>
      <c r="P94">
        <v>29.799605368336852</v>
      </c>
      <c r="Q94">
        <v>9.6138426547000471</v>
      </c>
      <c r="R94">
        <v>19.110892814901593</v>
      </c>
      <c r="S94">
        <v>11.749001449002636</v>
      </c>
      <c r="T94">
        <v>1.4204398187919463</v>
      </c>
      <c r="U94">
        <v>59.55946233439586</v>
      </c>
      <c r="V94">
        <v>8.8181366816143498</v>
      </c>
      <c r="W94">
        <v>18.776965501755207</v>
      </c>
      <c r="X94">
        <v>41.423087944226488</v>
      </c>
      <c r="Y94">
        <v>0</v>
      </c>
      <c r="Z94">
        <v>2.7627241723636358</v>
      </c>
      <c r="AA94">
        <v>17.859630115189876</v>
      </c>
      <c r="AB94">
        <v>20.86845726149788</v>
      </c>
      <c r="AC94">
        <v>14.964216560574719</v>
      </c>
      <c r="AD94">
        <v>18.696052997789899</v>
      </c>
      <c r="AE94">
        <v>25.420161495340238</v>
      </c>
      <c r="AF94">
        <v>0</v>
      </c>
      <c r="AG94">
        <v>30.013844319168985</v>
      </c>
      <c r="AH94">
        <v>77.2133116704331</v>
      </c>
      <c r="AI94">
        <v>9.8320639298258499</v>
      </c>
      <c r="AJ94">
        <v>0</v>
      </c>
      <c r="AK94">
        <v>29.256680108407057</v>
      </c>
      <c r="AL94">
        <v>56.031994959208262</v>
      </c>
      <c r="AM94">
        <v>4.7658978002516887</v>
      </c>
      <c r="AN94">
        <v>6.0375778172612041E-2</v>
      </c>
      <c r="AO94">
        <v>3.8241974087999999</v>
      </c>
      <c r="AP94">
        <v>2.5508785309859157</v>
      </c>
      <c r="AQ94">
        <v>0</v>
      </c>
      <c r="AR94">
        <v>15.436839814311588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3.8282044198757763</v>
      </c>
      <c r="AZ94">
        <v>4.2587634100558658</v>
      </c>
      <c r="BA94">
        <v>3.1987214746543784</v>
      </c>
      <c r="BB94">
        <v>2.32845112295082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1261.5414463988095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493.75269096280226</v>
      </c>
      <c r="L95">
        <v>17.449908710033618</v>
      </c>
      <c r="M95">
        <v>63.782317164973811</v>
      </c>
      <c r="N95">
        <v>52.89972930577548</v>
      </c>
      <c r="O95">
        <v>73.946235238805968</v>
      </c>
      <c r="P95">
        <v>29.799605368336852</v>
      </c>
      <c r="Q95">
        <v>9.6138426547000471</v>
      </c>
      <c r="R95">
        <v>19.110892814901593</v>
      </c>
      <c r="S95">
        <v>11.749001449002636</v>
      </c>
      <c r="T95">
        <v>1.4204398187919463</v>
      </c>
      <c r="U95">
        <v>59.55946233439586</v>
      </c>
      <c r="V95">
        <v>8.8181366816143498</v>
      </c>
      <c r="W95">
        <v>18.776965501755207</v>
      </c>
      <c r="X95">
        <v>41.423087944226488</v>
      </c>
      <c r="Y95">
        <v>0</v>
      </c>
      <c r="Z95">
        <v>2.7627241723636358</v>
      </c>
      <c r="AA95">
        <v>17.859630115189876</v>
      </c>
      <c r="AB95">
        <v>20.86845726149788</v>
      </c>
      <c r="AC95">
        <v>14.964216560574719</v>
      </c>
      <c r="AD95">
        <v>18.696052997789899</v>
      </c>
      <c r="AE95">
        <v>25.420161495340238</v>
      </c>
      <c r="AF95">
        <v>0</v>
      </c>
      <c r="AG95">
        <v>30.013844319168985</v>
      </c>
      <c r="AH95">
        <v>77.2133116704331</v>
      </c>
      <c r="AI95">
        <v>8.1933867566304066</v>
      </c>
      <c r="AJ95">
        <v>0</v>
      </c>
      <c r="AK95">
        <v>29.256680108407057</v>
      </c>
      <c r="AL95">
        <v>56.031994959208262</v>
      </c>
      <c r="AM95">
        <v>2.0425274379384426</v>
      </c>
      <c r="AN95">
        <v>6.0375778172612041E-2</v>
      </c>
      <c r="AO95">
        <v>3.8241974087999999</v>
      </c>
      <c r="AP95">
        <v>2.5508785309859157</v>
      </c>
      <c r="AQ95">
        <v>0</v>
      </c>
      <c r="AR95">
        <v>15.436839814311588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3.8282044198757763</v>
      </c>
      <c r="AZ95">
        <v>4.2587634100558658</v>
      </c>
      <c r="BA95">
        <v>3.1987214746543784</v>
      </c>
      <c r="BB95">
        <v>2.32845112295082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1257.1793988633008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493.75269096280226</v>
      </c>
      <c r="L96">
        <v>17.449908710033618</v>
      </c>
      <c r="M96">
        <v>63.782317164973811</v>
      </c>
      <c r="N96">
        <v>52.89972930577548</v>
      </c>
      <c r="O96">
        <v>73.946235238805968</v>
      </c>
      <c r="P96">
        <v>29.799605368336852</v>
      </c>
      <c r="Q96">
        <v>9.6138426547000471</v>
      </c>
      <c r="R96">
        <v>19.110892814901593</v>
      </c>
      <c r="S96">
        <v>11.749001449002636</v>
      </c>
      <c r="T96">
        <v>1.4204398187919463</v>
      </c>
      <c r="U96">
        <v>59.55946233439586</v>
      </c>
      <c r="V96">
        <v>8.8181366816143498</v>
      </c>
      <c r="W96">
        <v>18.776965501755207</v>
      </c>
      <c r="X96">
        <v>41.423087944226488</v>
      </c>
      <c r="Y96">
        <v>0</v>
      </c>
      <c r="Z96">
        <v>2.7627241723636358</v>
      </c>
      <c r="AA96">
        <v>17.859630115189876</v>
      </c>
      <c r="AB96">
        <v>20.86845726149788</v>
      </c>
      <c r="AC96">
        <v>14.964216560574719</v>
      </c>
      <c r="AD96">
        <v>18.696052997789899</v>
      </c>
      <c r="AE96">
        <v>25.420161495340238</v>
      </c>
      <c r="AF96">
        <v>0</v>
      </c>
      <c r="AG96">
        <v>30.013844319168985</v>
      </c>
      <c r="AH96">
        <v>77.2133116704331</v>
      </c>
      <c r="AI96">
        <v>8.1933867566304066</v>
      </c>
      <c r="AJ96">
        <v>0</v>
      </c>
      <c r="AK96">
        <v>29.256680108407057</v>
      </c>
      <c r="AL96">
        <v>56.031994959208262</v>
      </c>
      <c r="AM96">
        <v>0</v>
      </c>
      <c r="AN96">
        <v>6.0375778172612041E-2</v>
      </c>
      <c r="AO96">
        <v>3.8241974087999999</v>
      </c>
      <c r="AP96">
        <v>2.5508785309859157</v>
      </c>
      <c r="AQ96">
        <v>0</v>
      </c>
      <c r="AR96">
        <v>15.436839814311588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3.8282044198757763</v>
      </c>
      <c r="AZ96">
        <v>4.2587634100558658</v>
      </c>
      <c r="BA96">
        <v>3.1987214746543784</v>
      </c>
      <c r="BB96">
        <v>2.32845112295082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1255.1368714253624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493.75269096280226</v>
      </c>
      <c r="L97">
        <v>17.449908710033618</v>
      </c>
      <c r="M97">
        <v>63.782317164973811</v>
      </c>
      <c r="N97">
        <v>52.89972930577548</v>
      </c>
      <c r="O97">
        <v>73.946235238805968</v>
      </c>
      <c r="P97">
        <v>29.799605368336852</v>
      </c>
      <c r="Q97">
        <v>9.6138426547000471</v>
      </c>
      <c r="R97">
        <v>19.110892814901593</v>
      </c>
      <c r="S97">
        <v>11.749001449002636</v>
      </c>
      <c r="T97">
        <v>1.4204398187919463</v>
      </c>
      <c r="U97">
        <v>59.55946233439586</v>
      </c>
      <c r="V97">
        <v>8.8181366816143498</v>
      </c>
      <c r="W97">
        <v>18.776965501755207</v>
      </c>
      <c r="X97">
        <v>41.423087944226488</v>
      </c>
      <c r="Y97">
        <v>0</v>
      </c>
      <c r="Z97">
        <v>2.7627241723636358</v>
      </c>
      <c r="AA97">
        <v>17.859630115189876</v>
      </c>
      <c r="AB97">
        <v>20.86845726149788</v>
      </c>
      <c r="AC97">
        <v>14.964216560574719</v>
      </c>
      <c r="AD97">
        <v>18.696052997789899</v>
      </c>
      <c r="AE97">
        <v>25.420161495340238</v>
      </c>
      <c r="AF97">
        <v>0</v>
      </c>
      <c r="AG97">
        <v>30.013844319168985</v>
      </c>
      <c r="AH97">
        <v>77.2133116704331</v>
      </c>
      <c r="AI97">
        <v>8.1933867566304066</v>
      </c>
      <c r="AJ97">
        <v>0</v>
      </c>
      <c r="AK97">
        <v>29.256680108407057</v>
      </c>
      <c r="AL97">
        <v>56.031994959208262</v>
      </c>
      <c r="AM97">
        <v>0</v>
      </c>
      <c r="AN97">
        <v>6.0375778172612041E-2</v>
      </c>
      <c r="AO97">
        <v>3.8241974087999999</v>
      </c>
      <c r="AP97">
        <v>2.5508785309859157</v>
      </c>
      <c r="AQ97">
        <v>0</v>
      </c>
      <c r="AR97">
        <v>15.436839814311588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3.8282044198757763</v>
      </c>
      <c r="AZ97">
        <v>4.2587634100558658</v>
      </c>
      <c r="BA97">
        <v>3.1987214746543784</v>
      </c>
      <c r="BB97">
        <v>2.32845112295082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1255.1368714253624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493.75269096280226</v>
      </c>
      <c r="L98">
        <v>17.449908710033618</v>
      </c>
      <c r="M98">
        <v>63.782317164973811</v>
      </c>
      <c r="N98">
        <v>52.89972930577548</v>
      </c>
      <c r="O98">
        <v>73.946235238805968</v>
      </c>
      <c r="P98">
        <v>29.799605368336852</v>
      </c>
      <c r="Q98">
        <v>9.6138426547000471</v>
      </c>
      <c r="R98">
        <v>19.110892814901593</v>
      </c>
      <c r="S98">
        <v>11.749001449002636</v>
      </c>
      <c r="T98">
        <v>1.4204398187919463</v>
      </c>
      <c r="U98">
        <v>59.55946233439586</v>
      </c>
      <c r="V98">
        <v>8.8181366816143498</v>
      </c>
      <c r="W98">
        <v>18.776965501755207</v>
      </c>
      <c r="X98">
        <v>41.423087944226488</v>
      </c>
      <c r="Y98">
        <v>0</v>
      </c>
      <c r="Z98">
        <v>2.7627241723636358</v>
      </c>
      <c r="AA98">
        <v>17.859630115189876</v>
      </c>
      <c r="AB98">
        <v>20.86845726149788</v>
      </c>
      <c r="AC98">
        <v>14.964216560574719</v>
      </c>
      <c r="AD98">
        <v>18.696052997789899</v>
      </c>
      <c r="AE98">
        <v>25.420161495340238</v>
      </c>
      <c r="AF98">
        <v>0</v>
      </c>
      <c r="AG98">
        <v>30.013844319168985</v>
      </c>
      <c r="AH98">
        <v>77.2133116704331</v>
      </c>
      <c r="AI98">
        <v>8.1933867566304066</v>
      </c>
      <c r="AJ98">
        <v>0</v>
      </c>
      <c r="AK98">
        <v>29.256680108407057</v>
      </c>
      <c r="AL98">
        <v>56.031994959208262</v>
      </c>
      <c r="AM98">
        <v>0</v>
      </c>
      <c r="AN98">
        <v>6.0375778172612041E-2</v>
      </c>
      <c r="AO98">
        <v>3.8241974087999999</v>
      </c>
      <c r="AP98">
        <v>2.5508785309859157</v>
      </c>
      <c r="AQ98">
        <v>0</v>
      </c>
      <c r="AR98">
        <v>15.436839814311588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3.8282044198757763</v>
      </c>
      <c r="AZ98">
        <v>4.2587634100558658</v>
      </c>
      <c r="BA98">
        <v>3.1987214746543784</v>
      </c>
      <c r="BB98">
        <v>2.32845112295082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1255.1368714253624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8.9795683312768677</v>
      </c>
      <c r="L99">
        <f t="shared" si="2"/>
        <v>0.24607305015618414</v>
      </c>
      <c r="M99">
        <f t="shared" si="2"/>
        <v>1.4146947270505956</v>
      </c>
      <c r="N99">
        <f t="shared" si="2"/>
        <v>1.177624479619015</v>
      </c>
      <c r="O99">
        <f t="shared" si="2"/>
        <v>1.7234734583477811</v>
      </c>
      <c r="P99">
        <f t="shared" si="2"/>
        <v>0.70332245272526994</v>
      </c>
      <c r="Q99">
        <f t="shared" si="2"/>
        <v>0.20333334360932862</v>
      </c>
      <c r="R99">
        <f t="shared" si="2"/>
        <v>0.40389412085641835</v>
      </c>
      <c r="S99">
        <f t="shared" si="2"/>
        <v>0.24958290959842658</v>
      </c>
      <c r="T99">
        <f t="shared" si="2"/>
        <v>3.0163189838397841E-2</v>
      </c>
      <c r="U99">
        <f t="shared" si="2"/>
        <v>1.4294270960255013</v>
      </c>
      <c r="V99">
        <f t="shared" si="2"/>
        <v>0.18938464567139945</v>
      </c>
      <c r="W99">
        <f t="shared" si="2"/>
        <v>0.40378531788976102</v>
      </c>
      <c r="X99">
        <f t="shared" si="2"/>
        <v>0.99233565038598903</v>
      </c>
      <c r="Y99">
        <f t="shared" si="2"/>
        <v>0</v>
      </c>
      <c r="Z99">
        <f t="shared" si="2"/>
        <v>0.10788885252463629</v>
      </c>
      <c r="AA99">
        <f t="shared" si="2"/>
        <v>0.30127656494462079</v>
      </c>
      <c r="AB99">
        <f t="shared" si="2"/>
        <v>0.50265946037021925</v>
      </c>
      <c r="AC99">
        <f t="shared" si="2"/>
        <v>0.35914119745379297</v>
      </c>
      <c r="AD99">
        <f t="shared" si="2"/>
        <v>0.37271201077739258</v>
      </c>
      <c r="AE99">
        <f t="shared" si="2"/>
        <v>0.61008387588816559</v>
      </c>
      <c r="AF99">
        <f t="shared" si="2"/>
        <v>0</v>
      </c>
      <c r="AG99">
        <f t="shared" si="2"/>
        <v>0.72033226366005665</v>
      </c>
      <c r="AH99">
        <f t="shared" si="2"/>
        <v>1.8557729422064673</v>
      </c>
      <c r="AI99">
        <f t="shared" si="2"/>
        <v>0.23485523388258003</v>
      </c>
      <c r="AJ99">
        <f t="shared" si="2"/>
        <v>0</v>
      </c>
      <c r="AK99">
        <f t="shared" si="2"/>
        <v>0.7021603226017693</v>
      </c>
      <c r="AL99">
        <f t="shared" si="2"/>
        <v>1.3065574008939773</v>
      </c>
      <c r="AM99">
        <f t="shared" si="2"/>
        <v>4.6358569289838308E-2</v>
      </c>
      <c r="AN99">
        <f t="shared" si="2"/>
        <v>1.4490186761426911E-3</v>
      </c>
      <c r="AO99">
        <f t="shared" si="2"/>
        <v>6.3902712815999997E-3</v>
      </c>
      <c r="AP99">
        <f t="shared" si="2"/>
        <v>7.5196647292294985E-2</v>
      </c>
      <c r="AQ99">
        <f t="shared" si="2"/>
        <v>0</v>
      </c>
      <c r="AR99">
        <f t="shared" si="2"/>
        <v>0.38030759970054295</v>
      </c>
      <c r="AS99">
        <f t="shared" si="2"/>
        <v>0.3924573722593967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9.2185921949259536E-2</v>
      </c>
      <c r="AZ99">
        <f t="shared" si="2"/>
        <v>7.5289257467152648E-2</v>
      </c>
      <c r="BA99">
        <f t="shared" si="2"/>
        <v>7.7070564815047399E-2</v>
      </c>
      <c r="BB99">
        <f t="shared" si="2"/>
        <v>5.7147559441500038E-2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26.42395568042738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158.25754848744407</v>
      </c>
      <c r="L3">
        <v>63.049670152872181</v>
      </c>
      <c r="M3">
        <v>0</v>
      </c>
      <c r="N3">
        <v>29.099851092591052</v>
      </c>
      <c r="O3">
        <v>48.864120283582096</v>
      </c>
      <c r="P3">
        <v>66.788537064487144</v>
      </c>
      <c r="Q3">
        <v>5.3395288666972061</v>
      </c>
      <c r="R3">
        <v>10.333576555607916</v>
      </c>
      <c r="S3">
        <v>6.4635551824324322</v>
      </c>
      <c r="T3">
        <v>0</v>
      </c>
      <c r="U3">
        <v>280.39746874688711</v>
      </c>
      <c r="V3">
        <v>5.0889246836073738</v>
      </c>
      <c r="W3">
        <v>10.854026408846245</v>
      </c>
      <c r="X3">
        <v>34.847482354215501</v>
      </c>
      <c r="Y3">
        <v>0</v>
      </c>
      <c r="Z3">
        <v>1.5978164640000001</v>
      </c>
      <c r="AA3">
        <v>10.327094262892642</v>
      </c>
      <c r="AB3">
        <v>9.6818294620809873</v>
      </c>
      <c r="AC3">
        <v>7.1204104283532299</v>
      </c>
      <c r="AD3">
        <v>8.9536430191765266</v>
      </c>
      <c r="AE3">
        <v>12.114296127487147</v>
      </c>
      <c r="AF3">
        <v>0</v>
      </c>
      <c r="AG3">
        <v>0</v>
      </c>
      <c r="AH3">
        <v>37.475903427134753</v>
      </c>
      <c r="AI3">
        <v>3.4307625167868601</v>
      </c>
      <c r="AJ3">
        <v>0</v>
      </c>
      <c r="AK3">
        <v>12.530189189791297</v>
      </c>
      <c r="AL3">
        <v>20.497173890791743</v>
      </c>
      <c r="AM3">
        <v>2.5805148242437159</v>
      </c>
      <c r="AN3">
        <v>0</v>
      </c>
      <c r="AO3">
        <v>0</v>
      </c>
      <c r="AP3">
        <v>0.94150760543960255</v>
      </c>
      <c r="AQ3">
        <v>0</v>
      </c>
      <c r="AR3">
        <v>8.9265619384057953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863.37836906885195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158.25754848744407</v>
      </c>
      <c r="L4">
        <v>63.049670152872181</v>
      </c>
      <c r="M4">
        <v>0</v>
      </c>
      <c r="N4">
        <v>29.099851092591052</v>
      </c>
      <c r="O4">
        <v>48.864120283582096</v>
      </c>
      <c r="P4">
        <v>66.788537064487144</v>
      </c>
      <c r="Q4">
        <v>5.3395288666972061</v>
      </c>
      <c r="R4">
        <v>10.390626369962511</v>
      </c>
      <c r="S4">
        <v>6.4635551824324322</v>
      </c>
      <c r="T4">
        <v>0</v>
      </c>
      <c r="U4">
        <v>280.39746874688711</v>
      </c>
      <c r="V4">
        <v>5.0889246836073738</v>
      </c>
      <c r="W4">
        <v>10.854026408846245</v>
      </c>
      <c r="X4">
        <v>34.847482354215501</v>
      </c>
      <c r="Y4">
        <v>0</v>
      </c>
      <c r="Z4">
        <v>1.5978164640000001</v>
      </c>
      <c r="AA4">
        <v>10.327094262892642</v>
      </c>
      <c r="AB4">
        <v>9.6818294620809873</v>
      </c>
      <c r="AC4">
        <v>7.1204104283532299</v>
      </c>
      <c r="AD4">
        <v>8.9536430191765266</v>
      </c>
      <c r="AE4">
        <v>12.114296127487147</v>
      </c>
      <c r="AF4">
        <v>0</v>
      </c>
      <c r="AG4">
        <v>0</v>
      </c>
      <c r="AH4">
        <v>37.475903427134753</v>
      </c>
      <c r="AI4">
        <v>3.4307625167868601</v>
      </c>
      <c r="AJ4">
        <v>0</v>
      </c>
      <c r="AK4">
        <v>12.530189189791297</v>
      </c>
      <c r="AL4">
        <v>20.497173890791743</v>
      </c>
      <c r="AM4">
        <v>2.5805148242437159</v>
      </c>
      <c r="AN4">
        <v>0</v>
      </c>
      <c r="AO4">
        <v>0</v>
      </c>
      <c r="AP4">
        <v>0.94150760543960255</v>
      </c>
      <c r="AQ4">
        <v>0</v>
      </c>
      <c r="AR4">
        <v>8.9265619384057953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863.43541888320647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158.25754848744407</v>
      </c>
      <c r="L5">
        <v>63.049670152872181</v>
      </c>
      <c r="M5">
        <v>0</v>
      </c>
      <c r="N5">
        <v>29.099851092591052</v>
      </c>
      <c r="O5">
        <v>48.864120283582096</v>
      </c>
      <c r="P5">
        <v>66.788537064487144</v>
      </c>
      <c r="Q5">
        <v>5.3395288666972061</v>
      </c>
      <c r="R5">
        <v>10.390626369962511</v>
      </c>
      <c r="S5">
        <v>6.4635551824324322</v>
      </c>
      <c r="T5">
        <v>0</v>
      </c>
      <c r="U5">
        <v>280.39746874688711</v>
      </c>
      <c r="V5">
        <v>5.0889246836073738</v>
      </c>
      <c r="W5">
        <v>10.854026408846245</v>
      </c>
      <c r="X5">
        <v>34.847482354215501</v>
      </c>
      <c r="Y5">
        <v>0</v>
      </c>
      <c r="Z5">
        <v>1.5978164640000001</v>
      </c>
      <c r="AA5">
        <v>10.327094262892642</v>
      </c>
      <c r="AB5">
        <v>9.6818294620809873</v>
      </c>
      <c r="AC5">
        <v>7.1204104283532299</v>
      </c>
      <c r="AD5">
        <v>8.9536430191765266</v>
      </c>
      <c r="AE5">
        <v>12.114296127487147</v>
      </c>
      <c r="AF5">
        <v>0</v>
      </c>
      <c r="AG5">
        <v>0</v>
      </c>
      <c r="AH5">
        <v>37.475903427134753</v>
      </c>
      <c r="AI5">
        <v>3.8985939520772455</v>
      </c>
      <c r="AJ5">
        <v>0</v>
      </c>
      <c r="AK5">
        <v>12.530189189791297</v>
      </c>
      <c r="AL5">
        <v>20.497173890791743</v>
      </c>
      <c r="AM5">
        <v>2.5805148242437159</v>
      </c>
      <c r="AN5">
        <v>0</v>
      </c>
      <c r="AO5">
        <v>0</v>
      </c>
      <c r="AP5">
        <v>0.94150760543960255</v>
      </c>
      <c r="AQ5">
        <v>0</v>
      </c>
      <c r="AR5">
        <v>8.9265619384057953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863.90325031849682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158.25754848744407</v>
      </c>
      <c r="L6">
        <v>63.049670152872181</v>
      </c>
      <c r="M6">
        <v>0</v>
      </c>
      <c r="N6">
        <v>29.099851092591052</v>
      </c>
      <c r="O6">
        <v>48.864120283582096</v>
      </c>
      <c r="P6">
        <v>66.788537064487144</v>
      </c>
      <c r="Q6">
        <v>5.3395288666972061</v>
      </c>
      <c r="R6">
        <v>10.390626369962511</v>
      </c>
      <c r="S6">
        <v>6.4635551824324322</v>
      </c>
      <c r="T6">
        <v>0</v>
      </c>
      <c r="U6">
        <v>280.39746874688711</v>
      </c>
      <c r="V6">
        <v>5.0889246836073738</v>
      </c>
      <c r="W6">
        <v>10.854026408846245</v>
      </c>
      <c r="X6">
        <v>34.847482354215501</v>
      </c>
      <c r="Y6">
        <v>0</v>
      </c>
      <c r="Z6">
        <v>1.5978164640000001</v>
      </c>
      <c r="AA6">
        <v>6.8847294239334289</v>
      </c>
      <c r="AB6">
        <v>9.6818294620809873</v>
      </c>
      <c r="AC6">
        <v>7.1204104283532299</v>
      </c>
      <c r="AD6">
        <v>8.9536430191765266</v>
      </c>
      <c r="AE6">
        <v>12.114296127487147</v>
      </c>
      <c r="AF6">
        <v>0</v>
      </c>
      <c r="AG6">
        <v>0</v>
      </c>
      <c r="AH6">
        <v>37.475903427134753</v>
      </c>
      <c r="AI6">
        <v>3.8985939520772455</v>
      </c>
      <c r="AJ6">
        <v>0</v>
      </c>
      <c r="AK6">
        <v>12.530189189791297</v>
      </c>
      <c r="AL6">
        <v>20.497173890791743</v>
      </c>
      <c r="AM6">
        <v>2.5805148242437159</v>
      </c>
      <c r="AN6">
        <v>0</v>
      </c>
      <c r="AO6">
        <v>0</v>
      </c>
      <c r="AP6">
        <v>0.94150760543960255</v>
      </c>
      <c r="AQ6">
        <v>0</v>
      </c>
      <c r="AR6">
        <v>8.9265619384057953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860.46088547953764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158.25754848744407</v>
      </c>
      <c r="L7">
        <v>63.049670152872181</v>
      </c>
      <c r="M7">
        <v>0</v>
      </c>
      <c r="N7">
        <v>29.099851092591052</v>
      </c>
      <c r="O7">
        <v>48.864120283582096</v>
      </c>
      <c r="P7">
        <v>63.479159355101451</v>
      </c>
      <c r="Q7">
        <v>5.3395288666972061</v>
      </c>
      <c r="R7">
        <v>10.390626369962511</v>
      </c>
      <c r="S7">
        <v>6.4635551824324322</v>
      </c>
      <c r="T7">
        <v>0</v>
      </c>
      <c r="U7">
        <v>280.39746874688711</v>
      </c>
      <c r="V7">
        <v>5.0889246836073738</v>
      </c>
      <c r="W7">
        <v>10.854026408846245</v>
      </c>
      <c r="X7">
        <v>34.847482354215501</v>
      </c>
      <c r="Y7">
        <v>0</v>
      </c>
      <c r="Z7">
        <v>1.5978164640000001</v>
      </c>
      <c r="AA7">
        <v>6.8847294239334289</v>
      </c>
      <c r="AB7">
        <v>9.6818294620809873</v>
      </c>
      <c r="AC7">
        <v>7.1204104283532299</v>
      </c>
      <c r="AD7">
        <v>8.9536430191765266</v>
      </c>
      <c r="AE7">
        <v>12.114296127487147</v>
      </c>
      <c r="AF7">
        <v>0</v>
      </c>
      <c r="AG7">
        <v>0</v>
      </c>
      <c r="AH7">
        <v>37.475903427134753</v>
      </c>
      <c r="AI7">
        <v>3.8985939520772455</v>
      </c>
      <c r="AJ7">
        <v>0</v>
      </c>
      <c r="AK7">
        <v>12.530189189791297</v>
      </c>
      <c r="AL7">
        <v>19.927807900000005</v>
      </c>
      <c r="AM7">
        <v>2.5805148242437159</v>
      </c>
      <c r="AN7">
        <v>0</v>
      </c>
      <c r="AO7">
        <v>0</v>
      </c>
      <c r="AP7">
        <v>1.255343558571997</v>
      </c>
      <c r="AQ7">
        <v>0</v>
      </c>
      <c r="AR7">
        <v>8.9265619384057953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856.89597773249261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158.25754848744407</v>
      </c>
      <c r="L8">
        <v>63.049670152872181</v>
      </c>
      <c r="M8">
        <v>0</v>
      </c>
      <c r="N8">
        <v>29.099851092591052</v>
      </c>
      <c r="O8">
        <v>48.864120283582096</v>
      </c>
      <c r="P8">
        <v>63.479159355101451</v>
      </c>
      <c r="Q8">
        <v>5.3395288666972061</v>
      </c>
      <c r="R8">
        <v>10.390626369962511</v>
      </c>
      <c r="S8">
        <v>6.4635551824324322</v>
      </c>
      <c r="T8">
        <v>0</v>
      </c>
      <c r="U8">
        <v>280.39746874688711</v>
      </c>
      <c r="V8">
        <v>5.0889246836073738</v>
      </c>
      <c r="W8">
        <v>10.854026408846245</v>
      </c>
      <c r="X8">
        <v>34.847482354215501</v>
      </c>
      <c r="Y8">
        <v>0</v>
      </c>
      <c r="Z8">
        <v>1.5978164640000001</v>
      </c>
      <c r="AA8">
        <v>6.8847294239334289</v>
      </c>
      <c r="AB8">
        <v>9.6818294620809873</v>
      </c>
      <c r="AC8">
        <v>7.1204104283532299</v>
      </c>
      <c r="AD8">
        <v>8.9536430191765266</v>
      </c>
      <c r="AE8">
        <v>12.114296127487147</v>
      </c>
      <c r="AF8">
        <v>0</v>
      </c>
      <c r="AG8">
        <v>0</v>
      </c>
      <c r="AH8">
        <v>37.475903427134753</v>
      </c>
      <c r="AI8">
        <v>3.8985939520772455</v>
      </c>
      <c r="AJ8">
        <v>0</v>
      </c>
      <c r="AK8">
        <v>12.530189189791297</v>
      </c>
      <c r="AL8">
        <v>19.927807900000005</v>
      </c>
      <c r="AM8">
        <v>2.5805148242437159</v>
      </c>
      <c r="AN8">
        <v>0</v>
      </c>
      <c r="AO8">
        <v>0</v>
      </c>
      <c r="AP8">
        <v>1.255343558571997</v>
      </c>
      <c r="AQ8">
        <v>0</v>
      </c>
      <c r="AR8">
        <v>8.9265619384057953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856.89597773249261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158.25754848744407</v>
      </c>
      <c r="L9">
        <v>63.049670152872181</v>
      </c>
      <c r="M9">
        <v>0</v>
      </c>
      <c r="N9">
        <v>29.099851092591052</v>
      </c>
      <c r="O9">
        <v>48.864120283582096</v>
      </c>
      <c r="P9">
        <v>63.479159355101451</v>
      </c>
      <c r="Q9">
        <v>5.3395288666972061</v>
      </c>
      <c r="R9">
        <v>10.390626369962511</v>
      </c>
      <c r="S9">
        <v>6.4635551824324322</v>
      </c>
      <c r="T9">
        <v>0</v>
      </c>
      <c r="U9">
        <v>280.39746874688711</v>
      </c>
      <c r="V9">
        <v>5.0889246836073738</v>
      </c>
      <c r="W9">
        <v>10.854026408846245</v>
      </c>
      <c r="X9">
        <v>34.847482354215501</v>
      </c>
      <c r="Y9">
        <v>0</v>
      </c>
      <c r="Z9">
        <v>1.5978164640000001</v>
      </c>
      <c r="AA9">
        <v>6.8847294239334289</v>
      </c>
      <c r="AB9">
        <v>9.6818294620809873</v>
      </c>
      <c r="AC9">
        <v>7.1204104283532299</v>
      </c>
      <c r="AD9">
        <v>8.9536430191765266</v>
      </c>
      <c r="AE9">
        <v>12.114296127487147</v>
      </c>
      <c r="AF9">
        <v>0</v>
      </c>
      <c r="AG9">
        <v>0</v>
      </c>
      <c r="AH9">
        <v>37.475903427134753</v>
      </c>
      <c r="AI9">
        <v>4.6783126577342129</v>
      </c>
      <c r="AJ9">
        <v>0</v>
      </c>
      <c r="AK9">
        <v>12.530189189791297</v>
      </c>
      <c r="AL9">
        <v>19.927807900000005</v>
      </c>
      <c r="AM9">
        <v>2.5805148242437159</v>
      </c>
      <c r="AN9">
        <v>0</v>
      </c>
      <c r="AO9">
        <v>0</v>
      </c>
      <c r="AP9">
        <v>1.255343558571997</v>
      </c>
      <c r="AQ9">
        <v>0</v>
      </c>
      <c r="AR9">
        <v>8.9265619384057953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857.67569643814954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158.25754848744407</v>
      </c>
      <c r="L10">
        <v>63.049670152872181</v>
      </c>
      <c r="M10">
        <v>0</v>
      </c>
      <c r="N10">
        <v>29.099851092591052</v>
      </c>
      <c r="O10">
        <v>48.864120283582096</v>
      </c>
      <c r="P10">
        <v>63.479159355101451</v>
      </c>
      <c r="Q10">
        <v>5.3395288666972061</v>
      </c>
      <c r="R10">
        <v>10.390626369962511</v>
      </c>
      <c r="S10">
        <v>6.4635551824324322</v>
      </c>
      <c r="T10">
        <v>0</v>
      </c>
      <c r="U10">
        <v>280.39746874688711</v>
      </c>
      <c r="V10">
        <v>5.0889246836073738</v>
      </c>
      <c r="W10">
        <v>10.854026408846245</v>
      </c>
      <c r="X10">
        <v>34.847482354215501</v>
      </c>
      <c r="Y10">
        <v>0</v>
      </c>
      <c r="Z10">
        <v>1.5978164640000001</v>
      </c>
      <c r="AA10">
        <v>6.8847294239334289</v>
      </c>
      <c r="AB10">
        <v>9.6818294620809873</v>
      </c>
      <c r="AC10">
        <v>7.1204104283532299</v>
      </c>
      <c r="AD10">
        <v>8.9536430191765266</v>
      </c>
      <c r="AE10">
        <v>12.114296127487147</v>
      </c>
      <c r="AF10">
        <v>0</v>
      </c>
      <c r="AG10">
        <v>0</v>
      </c>
      <c r="AH10">
        <v>37.475903427134753</v>
      </c>
      <c r="AI10">
        <v>4.6783126577342129</v>
      </c>
      <c r="AJ10">
        <v>0</v>
      </c>
      <c r="AK10">
        <v>12.530189189791297</v>
      </c>
      <c r="AL10">
        <v>19.927807900000005</v>
      </c>
      <c r="AM10">
        <v>2.5805148242437159</v>
      </c>
      <c r="AN10">
        <v>0</v>
      </c>
      <c r="AO10">
        <v>0</v>
      </c>
      <c r="AP10">
        <v>1.255343558571997</v>
      </c>
      <c r="AQ10">
        <v>0</v>
      </c>
      <c r="AR10">
        <v>8.9265619384057953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857.67569643814954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158.25754848744407</v>
      </c>
      <c r="L11">
        <v>63.049670152872181</v>
      </c>
      <c r="M11">
        <v>0</v>
      </c>
      <c r="N11">
        <v>29.099851092591052</v>
      </c>
      <c r="O11">
        <v>48.864120283582096</v>
      </c>
      <c r="P11">
        <v>63.479159355101451</v>
      </c>
      <c r="Q11">
        <v>5.3395288666972061</v>
      </c>
      <c r="R11">
        <v>10.390626369962511</v>
      </c>
      <c r="S11">
        <v>6.4635551824324322</v>
      </c>
      <c r="T11">
        <v>0</v>
      </c>
      <c r="U11">
        <v>280.39746874688711</v>
      </c>
      <c r="V11">
        <v>5.0889246836073738</v>
      </c>
      <c r="W11">
        <v>10.854026408846245</v>
      </c>
      <c r="X11">
        <v>34.847482354215501</v>
      </c>
      <c r="Y11">
        <v>0</v>
      </c>
      <c r="Z11">
        <v>1.5978164640000001</v>
      </c>
      <c r="AA11">
        <v>6.8847294239334289</v>
      </c>
      <c r="AB11">
        <v>9.6818294620809873</v>
      </c>
      <c r="AC11">
        <v>7.1204104283532299</v>
      </c>
      <c r="AD11">
        <v>8.9536430191765266</v>
      </c>
      <c r="AE11">
        <v>12.114296127487147</v>
      </c>
      <c r="AF11">
        <v>0</v>
      </c>
      <c r="AG11">
        <v>0</v>
      </c>
      <c r="AH11">
        <v>37.475903427134753</v>
      </c>
      <c r="AI11">
        <v>4.6783126577342129</v>
      </c>
      <c r="AJ11">
        <v>0</v>
      </c>
      <c r="AK11">
        <v>12.530189189791297</v>
      </c>
      <c r="AL11">
        <v>19.927807900000005</v>
      </c>
      <c r="AM11">
        <v>2.5805148242437159</v>
      </c>
      <c r="AN11">
        <v>0</v>
      </c>
      <c r="AO11">
        <v>0</v>
      </c>
      <c r="AP11">
        <v>1.255343558571997</v>
      </c>
      <c r="AQ11">
        <v>0</v>
      </c>
      <c r="AR11">
        <v>8.9265619384057953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857.67569643814954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158.25754848744407</v>
      </c>
      <c r="L12">
        <v>63.049670152872181</v>
      </c>
      <c r="M12">
        <v>0</v>
      </c>
      <c r="N12">
        <v>29.099851092591052</v>
      </c>
      <c r="O12">
        <v>48.864120283582096</v>
      </c>
      <c r="P12">
        <v>63.479159355101451</v>
      </c>
      <c r="Q12">
        <v>5.3395288666972061</v>
      </c>
      <c r="R12">
        <v>10.390626369962511</v>
      </c>
      <c r="S12">
        <v>6.4635551824324322</v>
      </c>
      <c r="T12">
        <v>0</v>
      </c>
      <c r="U12">
        <v>280.39746874688711</v>
      </c>
      <c r="V12">
        <v>5.0889246836073738</v>
      </c>
      <c r="W12">
        <v>10.854026408846245</v>
      </c>
      <c r="X12">
        <v>34.847482354215501</v>
      </c>
      <c r="Y12">
        <v>0</v>
      </c>
      <c r="Z12">
        <v>1.5978164640000001</v>
      </c>
      <c r="AA12">
        <v>6.8847294239334289</v>
      </c>
      <c r="AB12">
        <v>9.6818294620809873</v>
      </c>
      <c r="AC12">
        <v>7.1204104283532299</v>
      </c>
      <c r="AD12">
        <v>8.9536430191765266</v>
      </c>
      <c r="AE12">
        <v>12.114296127487147</v>
      </c>
      <c r="AF12">
        <v>0</v>
      </c>
      <c r="AG12">
        <v>0</v>
      </c>
      <c r="AH12">
        <v>37.475903427134753</v>
      </c>
      <c r="AI12">
        <v>4.6783126577342129</v>
      </c>
      <c r="AJ12">
        <v>0</v>
      </c>
      <c r="AK12">
        <v>12.530189189791297</v>
      </c>
      <c r="AL12">
        <v>19.927807900000005</v>
      </c>
      <c r="AM12">
        <v>2.5805148242437159</v>
      </c>
      <c r="AN12">
        <v>0</v>
      </c>
      <c r="AO12">
        <v>0</v>
      </c>
      <c r="AP12">
        <v>1.255343558571997</v>
      </c>
      <c r="AQ12">
        <v>0</v>
      </c>
      <c r="AR12">
        <v>8.9265619384057953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857.67569643814954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158.25754848744407</v>
      </c>
      <c r="L13">
        <v>63.049670152872181</v>
      </c>
      <c r="M13">
        <v>0</v>
      </c>
      <c r="N13">
        <v>29.099851092591052</v>
      </c>
      <c r="O13">
        <v>48.864120283582096</v>
      </c>
      <c r="P13">
        <v>63.479159355101451</v>
      </c>
      <c r="Q13">
        <v>5.3395288666972061</v>
      </c>
      <c r="R13">
        <v>10.390626369962511</v>
      </c>
      <c r="S13">
        <v>6.4635551824324322</v>
      </c>
      <c r="T13">
        <v>0</v>
      </c>
      <c r="U13">
        <v>280.39746874688711</v>
      </c>
      <c r="V13">
        <v>5.0889246836073738</v>
      </c>
      <c r="W13">
        <v>10.854026408846245</v>
      </c>
      <c r="X13">
        <v>23.951785520623474</v>
      </c>
      <c r="Y13">
        <v>0</v>
      </c>
      <c r="Z13">
        <v>3.1956329280000002</v>
      </c>
      <c r="AA13">
        <v>6.8847294239334289</v>
      </c>
      <c r="AB13">
        <v>9.6818294620809873</v>
      </c>
      <c r="AC13">
        <v>7.1204104283532299</v>
      </c>
      <c r="AD13">
        <v>8.9536430191765266</v>
      </c>
      <c r="AE13">
        <v>12.114296127487147</v>
      </c>
      <c r="AF13">
        <v>0</v>
      </c>
      <c r="AG13">
        <v>0</v>
      </c>
      <c r="AH13">
        <v>37.475903427134753</v>
      </c>
      <c r="AI13">
        <v>4.6783126577342129</v>
      </c>
      <c r="AJ13">
        <v>0</v>
      </c>
      <c r="AK13">
        <v>12.530189189791297</v>
      </c>
      <c r="AL13">
        <v>19.927807900000005</v>
      </c>
      <c r="AM13">
        <v>1.2739248289922669</v>
      </c>
      <c r="AN13">
        <v>0</v>
      </c>
      <c r="AO13">
        <v>0</v>
      </c>
      <c r="AP13">
        <v>1.255343558571997</v>
      </c>
      <c r="AQ13">
        <v>0</v>
      </c>
      <c r="AR13">
        <v>8.9265619384057953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847.07122607330621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158.25754848744407</v>
      </c>
      <c r="L14">
        <v>63.049670152872181</v>
      </c>
      <c r="M14">
        <v>0</v>
      </c>
      <c r="N14">
        <v>29.099851092591052</v>
      </c>
      <c r="O14">
        <v>48.864120283582096</v>
      </c>
      <c r="P14">
        <v>63.479159355101451</v>
      </c>
      <c r="Q14">
        <v>5.3395288666972061</v>
      </c>
      <c r="R14">
        <v>10.390626369962511</v>
      </c>
      <c r="S14">
        <v>6.4635551824324322</v>
      </c>
      <c r="T14">
        <v>0</v>
      </c>
      <c r="U14">
        <v>280.39746874688711</v>
      </c>
      <c r="V14">
        <v>5.0889246836073738</v>
      </c>
      <c r="W14">
        <v>10.854026408846245</v>
      </c>
      <c r="X14">
        <v>23.951785520623474</v>
      </c>
      <c r="Y14">
        <v>0</v>
      </c>
      <c r="Z14">
        <v>3.1956329280000002</v>
      </c>
      <c r="AA14">
        <v>3.4423648389592136</v>
      </c>
      <c r="AB14">
        <v>9.6818294620809873</v>
      </c>
      <c r="AC14">
        <v>7.1204104283532299</v>
      </c>
      <c r="AD14">
        <v>8.9536430191765266</v>
      </c>
      <c r="AE14">
        <v>12.114296127487147</v>
      </c>
      <c r="AF14">
        <v>0</v>
      </c>
      <c r="AG14">
        <v>0</v>
      </c>
      <c r="AH14">
        <v>37.475903427134753</v>
      </c>
      <c r="AI14">
        <v>4.6783126577342129</v>
      </c>
      <c r="AJ14">
        <v>0</v>
      </c>
      <c r="AK14">
        <v>12.530189189791297</v>
      </c>
      <c r="AL14">
        <v>19.927807900000005</v>
      </c>
      <c r="AM14">
        <v>1.2085955641095334</v>
      </c>
      <c r="AN14">
        <v>0</v>
      </c>
      <c r="AO14">
        <v>0</v>
      </c>
      <c r="AP14">
        <v>1.255343558571997</v>
      </c>
      <c r="AQ14">
        <v>0</v>
      </c>
      <c r="AR14">
        <v>8.9265619384057953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843.56353222344922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158.25754848744407</v>
      </c>
      <c r="L15">
        <v>63.049750493337072</v>
      </c>
      <c r="M15">
        <v>0</v>
      </c>
      <c r="N15">
        <v>29.099851092591052</v>
      </c>
      <c r="O15">
        <v>48.864120283582096</v>
      </c>
      <c r="P15">
        <v>63.479159355101451</v>
      </c>
      <c r="Q15">
        <v>5.3395288666972061</v>
      </c>
      <c r="R15">
        <v>10.390626369962511</v>
      </c>
      <c r="S15">
        <v>6.4635551824324322</v>
      </c>
      <c r="T15">
        <v>0</v>
      </c>
      <c r="U15">
        <v>280.39746874688711</v>
      </c>
      <c r="V15">
        <v>5.0889246836073738</v>
      </c>
      <c r="W15">
        <v>10.854026408846245</v>
      </c>
      <c r="X15">
        <v>23.951785520623474</v>
      </c>
      <c r="Y15">
        <v>0</v>
      </c>
      <c r="Z15">
        <v>3.1956329280000002</v>
      </c>
      <c r="AA15">
        <v>3.4423648389592136</v>
      </c>
      <c r="AB15">
        <v>9.6818294620809873</v>
      </c>
      <c r="AC15">
        <v>7.1204104283532299</v>
      </c>
      <c r="AD15">
        <v>8.9536430191765266</v>
      </c>
      <c r="AE15">
        <v>12.114296127487147</v>
      </c>
      <c r="AF15">
        <v>0</v>
      </c>
      <c r="AG15">
        <v>0</v>
      </c>
      <c r="AH15">
        <v>37.475903427134753</v>
      </c>
      <c r="AI15">
        <v>4.6783126577342129</v>
      </c>
      <c r="AJ15">
        <v>0</v>
      </c>
      <c r="AK15">
        <v>12.530189189791297</v>
      </c>
      <c r="AL15">
        <v>18.504393050000004</v>
      </c>
      <c r="AM15">
        <v>0</v>
      </c>
      <c r="AN15">
        <v>0</v>
      </c>
      <c r="AO15">
        <v>0</v>
      </c>
      <c r="AP15">
        <v>1.255343558571997</v>
      </c>
      <c r="AQ15">
        <v>0</v>
      </c>
      <c r="AR15">
        <v>8.9265619384057953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840.93160214980458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158.25754848744407</v>
      </c>
      <c r="L16">
        <v>63.05</v>
      </c>
      <c r="M16">
        <v>0</v>
      </c>
      <c r="N16">
        <v>29.099851092591052</v>
      </c>
      <c r="O16">
        <v>48.864120283582096</v>
      </c>
      <c r="P16">
        <v>63.479159355101451</v>
      </c>
      <c r="Q16">
        <v>5.3395288666972061</v>
      </c>
      <c r="R16">
        <v>10.390626369962511</v>
      </c>
      <c r="S16">
        <v>6.4635551824324322</v>
      </c>
      <c r="T16">
        <v>0</v>
      </c>
      <c r="U16">
        <v>280.39746874688711</v>
      </c>
      <c r="V16">
        <v>5.0889246836073738</v>
      </c>
      <c r="W16">
        <v>10.854026408846245</v>
      </c>
      <c r="X16">
        <v>23.951785520623474</v>
      </c>
      <c r="Y16">
        <v>0</v>
      </c>
      <c r="Z16">
        <v>3.1956329280000002</v>
      </c>
      <c r="AA16">
        <v>3.4423648389592136</v>
      </c>
      <c r="AB16">
        <v>9.6818294620809873</v>
      </c>
      <c r="AC16">
        <v>7.1204104283532299</v>
      </c>
      <c r="AD16">
        <v>8.9536430191765266</v>
      </c>
      <c r="AE16">
        <v>12.114296127487147</v>
      </c>
      <c r="AF16">
        <v>0</v>
      </c>
      <c r="AG16">
        <v>0</v>
      </c>
      <c r="AH16">
        <v>37.475903427134753</v>
      </c>
      <c r="AI16">
        <v>4.6783126577342129</v>
      </c>
      <c r="AJ16">
        <v>0</v>
      </c>
      <c r="AK16">
        <v>12.530189189791297</v>
      </c>
      <c r="AL16">
        <v>18.504393050000004</v>
      </c>
      <c r="AM16">
        <v>0</v>
      </c>
      <c r="AN16">
        <v>0</v>
      </c>
      <c r="AO16">
        <v>0</v>
      </c>
      <c r="AP16">
        <v>1.255343558571997</v>
      </c>
      <c r="AQ16">
        <v>0</v>
      </c>
      <c r="AR16">
        <v>8.9265619384057953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840.93185165646753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158.25754848744407</v>
      </c>
      <c r="L17">
        <v>63.05</v>
      </c>
      <c r="M17">
        <v>0</v>
      </c>
      <c r="N17">
        <v>29.099851092591052</v>
      </c>
      <c r="O17">
        <v>48.864120283582096</v>
      </c>
      <c r="P17">
        <v>63.479159355101451</v>
      </c>
      <c r="Q17">
        <v>5.3395288666972061</v>
      </c>
      <c r="R17">
        <v>10.390626369962511</v>
      </c>
      <c r="S17">
        <v>6.4635551824324322</v>
      </c>
      <c r="T17">
        <v>0</v>
      </c>
      <c r="U17">
        <v>280.39746874688711</v>
      </c>
      <c r="V17">
        <v>5.0889246836073738</v>
      </c>
      <c r="W17">
        <v>10.854026408846245</v>
      </c>
      <c r="X17">
        <v>23.951785520623474</v>
      </c>
      <c r="Y17">
        <v>0</v>
      </c>
      <c r="Z17">
        <v>3.1956329280000002</v>
      </c>
      <c r="AA17">
        <v>3.4423648389592136</v>
      </c>
      <c r="AB17">
        <v>9.6818294620809873</v>
      </c>
      <c r="AC17">
        <v>7.1204104283532299</v>
      </c>
      <c r="AD17">
        <v>8.9536430191765266</v>
      </c>
      <c r="AE17">
        <v>12.114296127487147</v>
      </c>
      <c r="AF17">
        <v>0</v>
      </c>
      <c r="AG17">
        <v>0</v>
      </c>
      <c r="AH17">
        <v>37.475903427134753</v>
      </c>
      <c r="AI17">
        <v>4.6783126577342129</v>
      </c>
      <c r="AJ17">
        <v>0</v>
      </c>
      <c r="AK17">
        <v>12.530189189791297</v>
      </c>
      <c r="AL17">
        <v>18.504393050000004</v>
      </c>
      <c r="AM17">
        <v>0</v>
      </c>
      <c r="AN17">
        <v>0</v>
      </c>
      <c r="AO17">
        <v>0</v>
      </c>
      <c r="AP17">
        <v>1.5691795117043916</v>
      </c>
      <c r="AQ17">
        <v>0</v>
      </c>
      <c r="AR17">
        <v>8.9265619384057953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841.24568760959994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158.25754848744407</v>
      </c>
      <c r="L18">
        <v>63.05</v>
      </c>
      <c r="M18">
        <v>0</v>
      </c>
      <c r="N18">
        <v>29.099851092591052</v>
      </c>
      <c r="O18">
        <v>48.864120283582096</v>
      </c>
      <c r="P18">
        <v>63.479159355101451</v>
      </c>
      <c r="Q18">
        <v>5.3395288666972061</v>
      </c>
      <c r="R18">
        <v>10.390626369962511</v>
      </c>
      <c r="S18">
        <v>6.4635551824324322</v>
      </c>
      <c r="T18">
        <v>0</v>
      </c>
      <c r="U18">
        <v>280.39746874688711</v>
      </c>
      <c r="V18">
        <v>5.0889246836073738</v>
      </c>
      <c r="W18">
        <v>10.854026408846245</v>
      </c>
      <c r="X18">
        <v>23.951785520623474</v>
      </c>
      <c r="Y18">
        <v>0</v>
      </c>
      <c r="Z18">
        <v>3.1956329280000002</v>
      </c>
      <c r="AA18">
        <v>3.4423648389592136</v>
      </c>
      <c r="AB18">
        <v>9.6818294620809873</v>
      </c>
      <c r="AC18">
        <v>7.1204104283532299</v>
      </c>
      <c r="AD18">
        <v>8.9536430191765266</v>
      </c>
      <c r="AE18">
        <v>12.114296127487147</v>
      </c>
      <c r="AF18">
        <v>0</v>
      </c>
      <c r="AG18">
        <v>0</v>
      </c>
      <c r="AH18">
        <v>37.475903427134753</v>
      </c>
      <c r="AI18">
        <v>4.6783126577342129</v>
      </c>
      <c r="AJ18">
        <v>0</v>
      </c>
      <c r="AK18">
        <v>12.530189189791297</v>
      </c>
      <c r="AL18">
        <v>18.504393050000004</v>
      </c>
      <c r="AM18">
        <v>0</v>
      </c>
      <c r="AN18">
        <v>0</v>
      </c>
      <c r="AO18">
        <v>0</v>
      </c>
      <c r="AP18">
        <v>1.5691795117043916</v>
      </c>
      <c r="AQ18">
        <v>0</v>
      </c>
      <c r="AR18">
        <v>8.9265619384057953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841.24568760959994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158.25754848744407</v>
      </c>
      <c r="L19">
        <v>63.05</v>
      </c>
      <c r="M19">
        <v>0</v>
      </c>
      <c r="N19">
        <v>29.099851092591052</v>
      </c>
      <c r="O19">
        <v>48.864120283582096</v>
      </c>
      <c r="P19">
        <v>63.479159355101451</v>
      </c>
      <c r="Q19">
        <v>5.3395288666972061</v>
      </c>
      <c r="R19">
        <v>10.390626369962511</v>
      </c>
      <c r="S19">
        <v>6.4635551824324322</v>
      </c>
      <c r="T19">
        <v>0</v>
      </c>
      <c r="U19">
        <v>280.39746874688711</v>
      </c>
      <c r="V19">
        <v>5.0889246836073738</v>
      </c>
      <c r="W19">
        <v>10.854026408846245</v>
      </c>
      <c r="X19">
        <v>23.951785520623474</v>
      </c>
      <c r="Y19">
        <v>0</v>
      </c>
      <c r="Z19">
        <v>3.1956329280000002</v>
      </c>
      <c r="AA19">
        <v>3.4423648389592136</v>
      </c>
      <c r="AB19">
        <v>9.6818294620809873</v>
      </c>
      <c r="AC19">
        <v>7.1204104283532299</v>
      </c>
      <c r="AD19">
        <v>8.9536430191765266</v>
      </c>
      <c r="AE19">
        <v>12.114296127487147</v>
      </c>
      <c r="AF19">
        <v>0</v>
      </c>
      <c r="AG19">
        <v>0</v>
      </c>
      <c r="AH19">
        <v>37.475903427134753</v>
      </c>
      <c r="AI19">
        <v>3.7426502109458522</v>
      </c>
      <c r="AJ19">
        <v>0</v>
      </c>
      <c r="AK19">
        <v>12.530189189791297</v>
      </c>
      <c r="AL19">
        <v>18.504393050000004</v>
      </c>
      <c r="AM19">
        <v>0</v>
      </c>
      <c r="AN19">
        <v>0</v>
      </c>
      <c r="AO19">
        <v>0</v>
      </c>
      <c r="AP19">
        <v>1.8202480710442424</v>
      </c>
      <c r="AQ19">
        <v>0</v>
      </c>
      <c r="AR19">
        <v>8.9265619384057953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840.56109372215144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158.25754848744407</v>
      </c>
      <c r="L20">
        <v>63.05</v>
      </c>
      <c r="M20">
        <v>0</v>
      </c>
      <c r="N20">
        <v>29.099851092591052</v>
      </c>
      <c r="O20">
        <v>48.864120283582096</v>
      </c>
      <c r="P20">
        <v>63.479159355101451</v>
      </c>
      <c r="Q20">
        <v>5.3395288666972061</v>
      </c>
      <c r="R20">
        <v>10.390626369962511</v>
      </c>
      <c r="S20">
        <v>6.4635551824324322</v>
      </c>
      <c r="T20">
        <v>0</v>
      </c>
      <c r="U20">
        <v>280.39746874688711</v>
      </c>
      <c r="V20">
        <v>5.0889246836073738</v>
      </c>
      <c r="W20">
        <v>10.854026408846245</v>
      </c>
      <c r="X20">
        <v>23.951785520623474</v>
      </c>
      <c r="Y20">
        <v>0</v>
      </c>
      <c r="Z20">
        <v>3.1956329280000002</v>
      </c>
      <c r="AA20">
        <v>3.4423648389592136</v>
      </c>
      <c r="AB20">
        <v>9.6818294620809873</v>
      </c>
      <c r="AC20">
        <v>7.1204104283532299</v>
      </c>
      <c r="AD20">
        <v>8.9536430191765266</v>
      </c>
      <c r="AE20">
        <v>12.114296127487147</v>
      </c>
      <c r="AF20">
        <v>0</v>
      </c>
      <c r="AG20">
        <v>0</v>
      </c>
      <c r="AH20">
        <v>37.475903427134753</v>
      </c>
      <c r="AI20">
        <v>3.7426502109458522</v>
      </c>
      <c r="AJ20">
        <v>0</v>
      </c>
      <c r="AK20">
        <v>12.530189189791297</v>
      </c>
      <c r="AL20">
        <v>18.504393050000004</v>
      </c>
      <c r="AM20">
        <v>0</v>
      </c>
      <c r="AN20">
        <v>0</v>
      </c>
      <c r="AO20">
        <v>0</v>
      </c>
      <c r="AP20">
        <v>1.8202480710442424</v>
      </c>
      <c r="AQ20">
        <v>0</v>
      </c>
      <c r="AR20">
        <v>8.9265619384057953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840.56109372215144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159.9954825314434</v>
      </c>
      <c r="L21">
        <v>63.049034846695442</v>
      </c>
      <c r="M21">
        <v>0</v>
      </c>
      <c r="N21">
        <v>29.099851092591052</v>
      </c>
      <c r="O21">
        <v>48.864120283582096</v>
      </c>
      <c r="P21">
        <v>63.479159355101451</v>
      </c>
      <c r="Q21">
        <v>5.3395288666972061</v>
      </c>
      <c r="R21">
        <v>10.390626369962511</v>
      </c>
      <c r="S21">
        <v>6.4635551824324322</v>
      </c>
      <c r="T21">
        <v>0</v>
      </c>
      <c r="U21">
        <v>280.39746874688711</v>
      </c>
      <c r="V21">
        <v>5.0889246836073738</v>
      </c>
      <c r="W21">
        <v>10.854026408846245</v>
      </c>
      <c r="X21">
        <v>23.951785520623474</v>
      </c>
      <c r="Y21">
        <v>0</v>
      </c>
      <c r="Z21">
        <v>3.1956329280000002</v>
      </c>
      <c r="AA21">
        <v>3.4423648389592136</v>
      </c>
      <c r="AB21">
        <v>9.6818294620809873</v>
      </c>
      <c r="AC21">
        <v>7.1204104283532299</v>
      </c>
      <c r="AD21">
        <v>8.9536430191765266</v>
      </c>
      <c r="AE21">
        <v>12.114296127487147</v>
      </c>
      <c r="AF21">
        <v>0</v>
      </c>
      <c r="AG21">
        <v>0</v>
      </c>
      <c r="AH21">
        <v>37.475903427134753</v>
      </c>
      <c r="AI21">
        <v>3.7426502109458522</v>
      </c>
      <c r="AJ21">
        <v>0</v>
      </c>
      <c r="AK21">
        <v>12.530189189791297</v>
      </c>
      <c r="AL21">
        <v>18.504393050000004</v>
      </c>
      <c r="AM21">
        <v>0</v>
      </c>
      <c r="AN21">
        <v>0</v>
      </c>
      <c r="AO21">
        <v>0</v>
      </c>
      <c r="AP21">
        <v>1.8202480710442424</v>
      </c>
      <c r="AQ21">
        <v>0</v>
      </c>
      <c r="AR21">
        <v>8.9265619384057953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842.29806261284625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158.25815439135289</v>
      </c>
      <c r="L22">
        <v>63.049034846695442</v>
      </c>
      <c r="M22">
        <v>0</v>
      </c>
      <c r="N22">
        <v>29.099851092591052</v>
      </c>
      <c r="O22">
        <v>48.864120283582096</v>
      </c>
      <c r="P22">
        <v>63.479159355101451</v>
      </c>
      <c r="Q22">
        <v>5.3395288666972061</v>
      </c>
      <c r="R22">
        <v>10.390626369962511</v>
      </c>
      <c r="S22">
        <v>6.4635551824324322</v>
      </c>
      <c r="T22">
        <v>0</v>
      </c>
      <c r="U22">
        <v>280.39746874688711</v>
      </c>
      <c r="V22">
        <v>5.0889246836073738</v>
      </c>
      <c r="W22">
        <v>10.854026408846245</v>
      </c>
      <c r="X22">
        <v>23.951785520623474</v>
      </c>
      <c r="Y22">
        <v>0</v>
      </c>
      <c r="Z22">
        <v>3.1956329280000002</v>
      </c>
      <c r="AA22">
        <v>3.4423648389592136</v>
      </c>
      <c r="AB22">
        <v>9.6818294620809873</v>
      </c>
      <c r="AC22">
        <v>7.1204104283532299</v>
      </c>
      <c r="AD22">
        <v>8.9536430191765266</v>
      </c>
      <c r="AE22">
        <v>12.114296127487147</v>
      </c>
      <c r="AF22">
        <v>0</v>
      </c>
      <c r="AG22">
        <v>0</v>
      </c>
      <c r="AH22">
        <v>37.475903427134753</v>
      </c>
      <c r="AI22">
        <v>3.7426502109458522</v>
      </c>
      <c r="AJ22">
        <v>0</v>
      </c>
      <c r="AK22">
        <v>12.530189189791297</v>
      </c>
      <c r="AL22">
        <v>18.504393050000004</v>
      </c>
      <c r="AM22">
        <v>0</v>
      </c>
      <c r="AN22">
        <v>0</v>
      </c>
      <c r="AO22">
        <v>0</v>
      </c>
      <c r="AP22">
        <v>1.8202480710442424</v>
      </c>
      <c r="AQ22">
        <v>0</v>
      </c>
      <c r="AR22">
        <v>8.9265619384057953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840.56073447275571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158.3890462647023</v>
      </c>
      <c r="L23">
        <v>62.05</v>
      </c>
      <c r="M23">
        <v>0</v>
      </c>
      <c r="N23">
        <v>29.099851092591052</v>
      </c>
      <c r="O23">
        <v>48.864120283582096</v>
      </c>
      <c r="P23">
        <v>63.479159355101451</v>
      </c>
      <c r="Q23">
        <v>5.3395288666972061</v>
      </c>
      <c r="R23">
        <v>10.390626369962511</v>
      </c>
      <c r="S23">
        <v>6.4635551824324322</v>
      </c>
      <c r="T23">
        <v>0</v>
      </c>
      <c r="U23">
        <v>280.39746874688711</v>
      </c>
      <c r="V23">
        <v>5.0889246836073738</v>
      </c>
      <c r="W23">
        <v>10.854026408846245</v>
      </c>
      <c r="X23">
        <v>23.951785520623474</v>
      </c>
      <c r="Y23">
        <v>0</v>
      </c>
      <c r="Z23">
        <v>3.1956329280000002</v>
      </c>
      <c r="AA23">
        <v>3.4423648389592136</v>
      </c>
      <c r="AB23">
        <v>9.6818294620809873</v>
      </c>
      <c r="AC23">
        <v>7.1204104283532299</v>
      </c>
      <c r="AD23">
        <v>8.9536430191765266</v>
      </c>
      <c r="AE23">
        <v>12.114296127487147</v>
      </c>
      <c r="AF23">
        <v>0</v>
      </c>
      <c r="AG23">
        <v>0</v>
      </c>
      <c r="AH23">
        <v>37.475903427134753</v>
      </c>
      <c r="AI23">
        <v>3.7426502109458522</v>
      </c>
      <c r="AJ23">
        <v>0</v>
      </c>
      <c r="AK23">
        <v>12.530189189791297</v>
      </c>
      <c r="AL23">
        <v>18.504393050000004</v>
      </c>
      <c r="AM23">
        <v>0</v>
      </c>
      <c r="AN23">
        <v>0</v>
      </c>
      <c r="AO23">
        <v>0</v>
      </c>
      <c r="AP23">
        <v>1.8202480710442424</v>
      </c>
      <c r="AQ23">
        <v>0</v>
      </c>
      <c r="AR23">
        <v>8.9265619384057953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839.69259149940967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158.39070398684385</v>
      </c>
      <c r="L24">
        <v>63.049715602411517</v>
      </c>
      <c r="M24">
        <v>0</v>
      </c>
      <c r="N24">
        <v>29.099851092591052</v>
      </c>
      <c r="O24">
        <v>48.864120283582096</v>
      </c>
      <c r="P24">
        <v>63.479159355101451</v>
      </c>
      <c r="Q24">
        <v>5.3395288666972061</v>
      </c>
      <c r="R24">
        <v>10.390626369962511</v>
      </c>
      <c r="S24">
        <v>6.4635551824324322</v>
      </c>
      <c r="T24">
        <v>0</v>
      </c>
      <c r="U24">
        <v>280.39746874688711</v>
      </c>
      <c r="V24">
        <v>5.0889246836073738</v>
      </c>
      <c r="W24">
        <v>10.854026408846245</v>
      </c>
      <c r="X24">
        <v>23.951785520623474</v>
      </c>
      <c r="Y24">
        <v>0</v>
      </c>
      <c r="Z24">
        <v>3.1956329280000002</v>
      </c>
      <c r="AA24">
        <v>3.4423648389592136</v>
      </c>
      <c r="AB24">
        <v>9.6818294620809873</v>
      </c>
      <c r="AC24">
        <v>7.1204104283532299</v>
      </c>
      <c r="AD24">
        <v>8.9536430191765266</v>
      </c>
      <c r="AE24">
        <v>12.114296127487147</v>
      </c>
      <c r="AF24">
        <v>0</v>
      </c>
      <c r="AG24">
        <v>0</v>
      </c>
      <c r="AH24">
        <v>37.475903427134753</v>
      </c>
      <c r="AI24">
        <v>4.6783126577342129</v>
      </c>
      <c r="AJ24">
        <v>0</v>
      </c>
      <c r="AK24">
        <v>12.530189189791297</v>
      </c>
      <c r="AL24">
        <v>18.504393050000004</v>
      </c>
      <c r="AM24">
        <v>0</v>
      </c>
      <c r="AN24">
        <v>0</v>
      </c>
      <c r="AO24">
        <v>0</v>
      </c>
      <c r="AP24">
        <v>1.8202480710442424</v>
      </c>
      <c r="AQ24">
        <v>0</v>
      </c>
      <c r="AR24">
        <v>8.9265619384057953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841.62962727075103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158.25499909424829</v>
      </c>
      <c r="L25">
        <v>63.049715602411517</v>
      </c>
      <c r="M25">
        <v>0</v>
      </c>
      <c r="N25">
        <v>29.099851092591052</v>
      </c>
      <c r="O25">
        <v>48.864120283582096</v>
      </c>
      <c r="P25">
        <v>63.479159355101451</v>
      </c>
      <c r="Q25">
        <v>5.3395288666972061</v>
      </c>
      <c r="R25">
        <v>10.390626369962511</v>
      </c>
      <c r="S25">
        <v>6.4635551824324322</v>
      </c>
      <c r="T25">
        <v>0</v>
      </c>
      <c r="U25">
        <v>280.39746874688711</v>
      </c>
      <c r="V25">
        <v>5.0889246836073738</v>
      </c>
      <c r="W25">
        <v>10.854026408846245</v>
      </c>
      <c r="X25">
        <v>23.951785520623474</v>
      </c>
      <c r="Y25">
        <v>0</v>
      </c>
      <c r="Z25">
        <v>3.1956329280000002</v>
      </c>
      <c r="AA25">
        <v>3.4423648389592136</v>
      </c>
      <c r="AB25">
        <v>9.6818294620809873</v>
      </c>
      <c r="AC25">
        <v>7.1204104283532299</v>
      </c>
      <c r="AD25">
        <v>8.9536430191765266</v>
      </c>
      <c r="AE25">
        <v>12.114296127487147</v>
      </c>
      <c r="AF25">
        <v>0</v>
      </c>
      <c r="AG25">
        <v>0</v>
      </c>
      <c r="AH25">
        <v>37.475903427134753</v>
      </c>
      <c r="AI25">
        <v>5.6139751045225728</v>
      </c>
      <c r="AJ25">
        <v>0</v>
      </c>
      <c r="AK25">
        <v>12.530189189791297</v>
      </c>
      <c r="AL25">
        <v>18.504393050000004</v>
      </c>
      <c r="AM25">
        <v>0</v>
      </c>
      <c r="AN25">
        <v>0</v>
      </c>
      <c r="AO25">
        <v>0</v>
      </c>
      <c r="AP25">
        <v>1.8202480710442424</v>
      </c>
      <c r="AQ25">
        <v>0</v>
      </c>
      <c r="AR25">
        <v>8.9265619384057953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842.42958482494384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158.39157580608691</v>
      </c>
      <c r="L26">
        <v>63.049715602411517</v>
      </c>
      <c r="M26">
        <v>0</v>
      </c>
      <c r="N26">
        <v>29.099851092591052</v>
      </c>
      <c r="O26">
        <v>48.864120283582096</v>
      </c>
      <c r="P26">
        <v>63.479159355101451</v>
      </c>
      <c r="Q26">
        <v>5.3395288666972061</v>
      </c>
      <c r="R26">
        <v>10.390626369962511</v>
      </c>
      <c r="S26">
        <v>6.4635551824324322</v>
      </c>
      <c r="T26">
        <v>0</v>
      </c>
      <c r="U26">
        <v>280.39746874688711</v>
      </c>
      <c r="V26">
        <v>5.0889246836073738</v>
      </c>
      <c r="W26">
        <v>10.854026408846245</v>
      </c>
      <c r="X26">
        <v>23.951785520623474</v>
      </c>
      <c r="Y26">
        <v>0</v>
      </c>
      <c r="Z26">
        <v>3.1956329280000002</v>
      </c>
      <c r="AA26">
        <v>3.4423648389592136</v>
      </c>
      <c r="AB26">
        <v>9.6818294620809873</v>
      </c>
      <c r="AC26">
        <v>7.1204104283532299</v>
      </c>
      <c r="AD26">
        <v>8.9536430191765266</v>
      </c>
      <c r="AE26">
        <v>12.114296127487147</v>
      </c>
      <c r="AF26">
        <v>0</v>
      </c>
      <c r="AG26">
        <v>0</v>
      </c>
      <c r="AH26">
        <v>37.475903427134753</v>
      </c>
      <c r="AI26">
        <v>16.218150560938351</v>
      </c>
      <c r="AJ26">
        <v>0</v>
      </c>
      <c r="AK26">
        <v>12.530189189791297</v>
      </c>
      <c r="AL26">
        <v>18.504393050000004</v>
      </c>
      <c r="AM26">
        <v>0</v>
      </c>
      <c r="AN26">
        <v>0</v>
      </c>
      <c r="AO26">
        <v>0</v>
      </c>
      <c r="AP26">
        <v>1.8202480710442424</v>
      </c>
      <c r="AQ26">
        <v>0</v>
      </c>
      <c r="AR26">
        <v>8.9265619384057953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853.17033699319825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158.39157580608691</v>
      </c>
      <c r="L27">
        <v>63.049715602411517</v>
      </c>
      <c r="M27">
        <v>0</v>
      </c>
      <c r="N27">
        <v>29.099851092591052</v>
      </c>
      <c r="O27">
        <v>48.864120283582096</v>
      </c>
      <c r="P27">
        <v>63.479159355101451</v>
      </c>
      <c r="Q27">
        <v>5.3395288666972061</v>
      </c>
      <c r="R27">
        <v>10.390626369962511</v>
      </c>
      <c r="S27">
        <v>6.4635551824324322</v>
      </c>
      <c r="T27">
        <v>0</v>
      </c>
      <c r="U27">
        <v>280.39746874688711</v>
      </c>
      <c r="V27">
        <v>5.0889246836073738</v>
      </c>
      <c r="W27">
        <v>10.854026408846245</v>
      </c>
      <c r="X27">
        <v>23.951785520623474</v>
      </c>
      <c r="Y27">
        <v>0</v>
      </c>
      <c r="Z27">
        <v>3.1956329280000002</v>
      </c>
      <c r="AA27">
        <v>3.4423648389592136</v>
      </c>
      <c r="AB27">
        <v>9.6818294620809873</v>
      </c>
      <c r="AC27">
        <v>7.1204104283532299</v>
      </c>
      <c r="AD27">
        <v>8.9536430191765266</v>
      </c>
      <c r="AE27">
        <v>12.114296127487147</v>
      </c>
      <c r="AF27">
        <v>0</v>
      </c>
      <c r="AG27">
        <v>0</v>
      </c>
      <c r="AH27">
        <v>37.475903427134753</v>
      </c>
      <c r="AI27">
        <v>16.218150560938351</v>
      </c>
      <c r="AJ27">
        <v>0</v>
      </c>
      <c r="AK27">
        <v>12.530189189791297</v>
      </c>
      <c r="AL27">
        <v>18.504393050000004</v>
      </c>
      <c r="AM27">
        <v>0</v>
      </c>
      <c r="AN27">
        <v>0</v>
      </c>
      <c r="AO27">
        <v>0</v>
      </c>
      <c r="AP27">
        <v>1.8202480710442424</v>
      </c>
      <c r="AQ27">
        <v>0</v>
      </c>
      <c r="AR27">
        <v>8.9265619384057953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853.17033699319825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158.39157580608691</v>
      </c>
      <c r="L28">
        <v>63.049715602411517</v>
      </c>
      <c r="M28">
        <v>0</v>
      </c>
      <c r="N28">
        <v>29.099851092591052</v>
      </c>
      <c r="O28">
        <v>48.864120283582096</v>
      </c>
      <c r="P28">
        <v>63.479159355101451</v>
      </c>
      <c r="Q28">
        <v>5.3395288666972061</v>
      </c>
      <c r="R28">
        <v>10.390626369962511</v>
      </c>
      <c r="S28">
        <v>6.4635551824324322</v>
      </c>
      <c r="T28">
        <v>0</v>
      </c>
      <c r="U28">
        <v>280.39746874688711</v>
      </c>
      <c r="V28">
        <v>5.0889246836073738</v>
      </c>
      <c r="W28">
        <v>10.854026408846245</v>
      </c>
      <c r="X28">
        <v>23.951785520623474</v>
      </c>
      <c r="Y28">
        <v>0</v>
      </c>
      <c r="Z28">
        <v>3.1956329280000002</v>
      </c>
      <c r="AA28">
        <v>3.4423648389592136</v>
      </c>
      <c r="AB28">
        <v>9.6818294620809873</v>
      </c>
      <c r="AC28">
        <v>7.1204104283532299</v>
      </c>
      <c r="AD28">
        <v>8.9536430191765266</v>
      </c>
      <c r="AE28">
        <v>12.114296127487147</v>
      </c>
      <c r="AF28">
        <v>0</v>
      </c>
      <c r="AG28">
        <v>0</v>
      </c>
      <c r="AH28">
        <v>37.475903427134753</v>
      </c>
      <c r="AI28">
        <v>16.218150560938351</v>
      </c>
      <c r="AJ28">
        <v>0</v>
      </c>
      <c r="AK28">
        <v>12.530189189791297</v>
      </c>
      <c r="AL28">
        <v>18.504393050000004</v>
      </c>
      <c r="AM28">
        <v>0</v>
      </c>
      <c r="AN28">
        <v>0</v>
      </c>
      <c r="AO28">
        <v>0</v>
      </c>
      <c r="AP28">
        <v>1.8202480710442424</v>
      </c>
      <c r="AQ28">
        <v>0</v>
      </c>
      <c r="AR28">
        <v>8.9265619384057953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853.17033699319825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158.39157580608691</v>
      </c>
      <c r="L29">
        <v>63.049715602411517</v>
      </c>
      <c r="M29">
        <v>0</v>
      </c>
      <c r="N29">
        <v>29.099851092591052</v>
      </c>
      <c r="O29">
        <v>48.864120283582096</v>
      </c>
      <c r="P29">
        <v>63.479159355101451</v>
      </c>
      <c r="Q29">
        <v>5.1483598059149722</v>
      </c>
      <c r="R29">
        <v>10.02210322902387</v>
      </c>
      <c r="S29">
        <v>6.2324153339644077</v>
      </c>
      <c r="T29">
        <v>0</v>
      </c>
      <c r="U29">
        <v>280.39746874688711</v>
      </c>
      <c r="V29">
        <v>4.909846871227364</v>
      </c>
      <c r="W29">
        <v>10.471345648406141</v>
      </c>
      <c r="X29">
        <v>23.101559608388612</v>
      </c>
      <c r="Y29">
        <v>0</v>
      </c>
      <c r="Z29">
        <v>3.1956329280000002</v>
      </c>
      <c r="AA29">
        <v>3.4423648389592136</v>
      </c>
      <c r="AB29">
        <v>9.6818294620809873</v>
      </c>
      <c r="AC29">
        <v>7.1204104283532299</v>
      </c>
      <c r="AD29">
        <v>4.4768216161810015</v>
      </c>
      <c r="AE29">
        <v>12.114296127487147</v>
      </c>
      <c r="AF29">
        <v>0</v>
      </c>
      <c r="AG29">
        <v>0</v>
      </c>
      <c r="AH29">
        <v>37.475903427134753</v>
      </c>
      <c r="AI29">
        <v>16.218150560938351</v>
      </c>
      <c r="AJ29">
        <v>0</v>
      </c>
      <c r="AK29">
        <v>12.530189189791297</v>
      </c>
      <c r="AL29">
        <v>18.504393050000004</v>
      </c>
      <c r="AM29">
        <v>0</v>
      </c>
      <c r="AN29">
        <v>0</v>
      </c>
      <c r="AO29">
        <v>0</v>
      </c>
      <c r="AP29">
        <v>1.8202480710442424</v>
      </c>
      <c r="AQ29">
        <v>0</v>
      </c>
      <c r="AR29">
        <v>8.9265619384057953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846.4906990549589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158.39157580608691</v>
      </c>
      <c r="L30">
        <v>63.049715602411517</v>
      </c>
      <c r="M30">
        <v>0</v>
      </c>
      <c r="N30">
        <v>29.099851092591052</v>
      </c>
      <c r="O30">
        <v>48.864120283582096</v>
      </c>
      <c r="P30">
        <v>63.479159355101451</v>
      </c>
      <c r="Q30">
        <v>5.1483598059149722</v>
      </c>
      <c r="R30">
        <v>10.02210322902387</v>
      </c>
      <c r="S30">
        <v>6.2324153339644077</v>
      </c>
      <c r="T30">
        <v>0</v>
      </c>
      <c r="U30">
        <v>280.39746874688711</v>
      </c>
      <c r="V30">
        <v>4.909846871227364</v>
      </c>
      <c r="W30">
        <v>10.471345648406141</v>
      </c>
      <c r="X30">
        <v>23.101559608388612</v>
      </c>
      <c r="Y30">
        <v>0</v>
      </c>
      <c r="Z30">
        <v>3.1956329280000002</v>
      </c>
      <c r="AA30">
        <v>3.2799635296530716</v>
      </c>
      <c r="AB30">
        <v>9.6818294620809873</v>
      </c>
      <c r="AC30">
        <v>7.1204104283532299</v>
      </c>
      <c r="AD30">
        <v>4.4768216161810015</v>
      </c>
      <c r="AE30">
        <v>12.114296127487147</v>
      </c>
      <c r="AF30">
        <v>0</v>
      </c>
      <c r="AG30">
        <v>0</v>
      </c>
      <c r="AH30">
        <v>37.475903427134753</v>
      </c>
      <c r="AI30">
        <v>16.218150560938351</v>
      </c>
      <c r="AJ30">
        <v>0</v>
      </c>
      <c r="AK30">
        <v>12.530189189791297</v>
      </c>
      <c r="AL30">
        <v>18.504393050000004</v>
      </c>
      <c r="AM30">
        <v>0</v>
      </c>
      <c r="AN30">
        <v>0</v>
      </c>
      <c r="AO30">
        <v>0</v>
      </c>
      <c r="AP30">
        <v>1.8202480710442424</v>
      </c>
      <c r="AQ30">
        <v>0</v>
      </c>
      <c r="AR30">
        <v>8.9265619384057953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846.32829774565278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92.463538569122832</v>
      </c>
      <c r="L31">
        <v>36.630267312328769</v>
      </c>
      <c r="M31">
        <v>0</v>
      </c>
      <c r="N31">
        <v>29.099851092591052</v>
      </c>
      <c r="O31">
        <v>48.864120283582096</v>
      </c>
      <c r="P31">
        <v>63.479159355101451</v>
      </c>
      <c r="Q31">
        <v>5.1483598059149722</v>
      </c>
      <c r="R31">
        <v>10.02210322902387</v>
      </c>
      <c r="S31">
        <v>6.2324153339644077</v>
      </c>
      <c r="T31">
        <v>0</v>
      </c>
      <c r="U31">
        <v>280.39746874688711</v>
      </c>
      <c r="V31">
        <v>4.909846871227364</v>
      </c>
      <c r="W31">
        <v>10.471345648406141</v>
      </c>
      <c r="X31">
        <v>23.101559608388612</v>
      </c>
      <c r="Y31">
        <v>0</v>
      </c>
      <c r="Z31">
        <v>3.1956329280000002</v>
      </c>
      <c r="AA31">
        <v>0</v>
      </c>
      <c r="AB31">
        <v>9.6818294620809873</v>
      </c>
      <c r="AC31">
        <v>7.1204104283532299</v>
      </c>
      <c r="AD31">
        <v>4.4768216161810015</v>
      </c>
      <c r="AE31">
        <v>12.114296127487147</v>
      </c>
      <c r="AF31">
        <v>0</v>
      </c>
      <c r="AG31">
        <v>0</v>
      </c>
      <c r="AH31">
        <v>37.475903427134753</v>
      </c>
      <c r="AI31">
        <v>16.218150560938351</v>
      </c>
      <c r="AJ31">
        <v>0</v>
      </c>
      <c r="AK31">
        <v>12.530189189791297</v>
      </c>
      <c r="AL31">
        <v>18.504393050000004</v>
      </c>
      <c r="AM31">
        <v>0</v>
      </c>
      <c r="AN31">
        <v>0</v>
      </c>
      <c r="AO31">
        <v>0</v>
      </c>
      <c r="AP31">
        <v>1.5691795117043916</v>
      </c>
      <c r="AQ31">
        <v>0</v>
      </c>
      <c r="AR31">
        <v>8.9265619384057953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750.44978012961303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87.788040725897702</v>
      </c>
      <c r="L32">
        <v>34.951220140639286</v>
      </c>
      <c r="M32">
        <v>0</v>
      </c>
      <c r="N32">
        <v>29.099851092591052</v>
      </c>
      <c r="O32">
        <v>48.864120283582096</v>
      </c>
      <c r="P32">
        <v>63.479159355101451</v>
      </c>
      <c r="Q32">
        <v>5.1483598059149722</v>
      </c>
      <c r="R32">
        <v>10.02210322902387</v>
      </c>
      <c r="S32">
        <v>6.2324153339644077</v>
      </c>
      <c r="T32">
        <v>0</v>
      </c>
      <c r="U32">
        <v>280.39746874688711</v>
      </c>
      <c r="V32">
        <v>4.909846871227364</v>
      </c>
      <c r="W32">
        <v>10.471345648406141</v>
      </c>
      <c r="X32">
        <v>23.101559608388612</v>
      </c>
      <c r="Y32">
        <v>0</v>
      </c>
      <c r="Z32">
        <v>3.1956329280000002</v>
      </c>
      <c r="AA32">
        <v>0</v>
      </c>
      <c r="AB32">
        <v>9.6818294620809873</v>
      </c>
      <c r="AC32">
        <v>7.1204104283532299</v>
      </c>
      <c r="AD32">
        <v>4.4768216161810015</v>
      </c>
      <c r="AE32">
        <v>12.114296127487147</v>
      </c>
      <c r="AF32">
        <v>0</v>
      </c>
      <c r="AG32">
        <v>0</v>
      </c>
      <c r="AH32">
        <v>37.475903427134753</v>
      </c>
      <c r="AI32">
        <v>1.5594376232101395</v>
      </c>
      <c r="AJ32">
        <v>0</v>
      </c>
      <c r="AK32">
        <v>12.530189189791297</v>
      </c>
      <c r="AL32">
        <v>18.504393050000004</v>
      </c>
      <c r="AM32">
        <v>0</v>
      </c>
      <c r="AN32">
        <v>0</v>
      </c>
      <c r="AO32">
        <v>0</v>
      </c>
      <c r="AP32">
        <v>1.5691795117043916</v>
      </c>
      <c r="AQ32">
        <v>0</v>
      </c>
      <c r="AR32">
        <v>8.9265619384057953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729.43652217697013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87.98031282205568</v>
      </c>
      <c r="L33">
        <v>36.001243953006217</v>
      </c>
      <c r="M33">
        <v>0</v>
      </c>
      <c r="N33">
        <v>29.097541800000002</v>
      </c>
      <c r="O33">
        <v>48.86173444024206</v>
      </c>
      <c r="P33">
        <v>63.480101784868253</v>
      </c>
      <c r="Q33">
        <v>5.5362930276301814</v>
      </c>
      <c r="R33">
        <v>10.022696669882423</v>
      </c>
      <c r="S33">
        <v>6.7013335407537253</v>
      </c>
      <c r="T33">
        <v>0</v>
      </c>
      <c r="U33">
        <v>280.39746874688711</v>
      </c>
      <c r="V33">
        <v>4.9615525252279626</v>
      </c>
      <c r="W33">
        <v>10.470954212342793</v>
      </c>
      <c r="X33">
        <v>23.951367900173114</v>
      </c>
      <c r="Y33">
        <v>0</v>
      </c>
      <c r="Z33">
        <v>3.1956329280000002</v>
      </c>
      <c r="AA33">
        <v>0</v>
      </c>
      <c r="AB33">
        <v>9.6818294620809873</v>
      </c>
      <c r="AC33">
        <v>7.1204104283532299</v>
      </c>
      <c r="AD33">
        <v>4.4768216161810015</v>
      </c>
      <c r="AE33">
        <v>12.114296127487147</v>
      </c>
      <c r="AF33">
        <v>0</v>
      </c>
      <c r="AG33">
        <v>0</v>
      </c>
      <c r="AH33">
        <v>37.475903427134753</v>
      </c>
      <c r="AI33">
        <v>0.87328486557732066</v>
      </c>
      <c r="AJ33">
        <v>0</v>
      </c>
      <c r="AK33">
        <v>12.530189189791297</v>
      </c>
      <c r="AL33">
        <v>18.504393050000004</v>
      </c>
      <c r="AM33">
        <v>0</v>
      </c>
      <c r="AN33">
        <v>0</v>
      </c>
      <c r="AO33">
        <v>0</v>
      </c>
      <c r="AP33">
        <v>0.94150760543960255</v>
      </c>
      <c r="AQ33">
        <v>0</v>
      </c>
      <c r="AR33">
        <v>8.9265619384057953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731.11980809451802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87.98031282205568</v>
      </c>
      <c r="L34">
        <v>36.001243953006217</v>
      </c>
      <c r="M34">
        <v>0</v>
      </c>
      <c r="N34">
        <v>29.097541800000002</v>
      </c>
      <c r="O34">
        <v>48.86173444024206</v>
      </c>
      <c r="P34">
        <v>63.480101784868253</v>
      </c>
      <c r="Q34">
        <v>2.7907012391752577</v>
      </c>
      <c r="R34">
        <v>5.5902542146833678</v>
      </c>
      <c r="S34">
        <v>3.7228029293924467</v>
      </c>
      <c r="T34">
        <v>0</v>
      </c>
      <c r="U34">
        <v>280.39746874688711</v>
      </c>
      <c r="V34">
        <v>4.9205878168498156</v>
      </c>
      <c r="W34">
        <v>10.470954212342793</v>
      </c>
      <c r="X34">
        <v>23.951367900173114</v>
      </c>
      <c r="Y34">
        <v>0</v>
      </c>
      <c r="Z34">
        <v>3.1956329280000002</v>
      </c>
      <c r="AA34">
        <v>0</v>
      </c>
      <c r="AB34">
        <v>9.6818294620809873</v>
      </c>
      <c r="AC34">
        <v>7.1204104283532299</v>
      </c>
      <c r="AD34">
        <v>4.4768216161810015</v>
      </c>
      <c r="AE34">
        <v>12.114296127487147</v>
      </c>
      <c r="AF34">
        <v>0</v>
      </c>
      <c r="AG34">
        <v>0</v>
      </c>
      <c r="AH34">
        <v>37.475903427134753</v>
      </c>
      <c r="AI34">
        <v>0.87328486557732066</v>
      </c>
      <c r="AJ34">
        <v>0</v>
      </c>
      <c r="AK34">
        <v>12.530189189791297</v>
      </c>
      <c r="AL34">
        <v>18.504393050000004</v>
      </c>
      <c r="AM34">
        <v>0</v>
      </c>
      <c r="AN34">
        <v>0</v>
      </c>
      <c r="AO34">
        <v>0</v>
      </c>
      <c r="AP34">
        <v>0.94150760543960255</v>
      </c>
      <c r="AQ34">
        <v>0</v>
      </c>
      <c r="AR34">
        <v>8.9265619384057953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720.92227853112445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87.98031282205568</v>
      </c>
      <c r="L35">
        <v>36.001243953006217</v>
      </c>
      <c r="M35">
        <v>0</v>
      </c>
      <c r="N35">
        <v>29.097541800000002</v>
      </c>
      <c r="O35">
        <v>48.86173444024206</v>
      </c>
      <c r="P35">
        <v>63.480101784868253</v>
      </c>
      <c r="Q35">
        <v>2.7907012391752577</v>
      </c>
      <c r="R35">
        <v>5.5902542146833678</v>
      </c>
      <c r="S35">
        <v>3.7228029293924467</v>
      </c>
      <c r="T35">
        <v>0</v>
      </c>
      <c r="U35">
        <v>280.39746874688711</v>
      </c>
      <c r="V35">
        <v>2.7979626909600559</v>
      </c>
      <c r="W35">
        <v>10.470954212342793</v>
      </c>
      <c r="X35">
        <v>23.951367900173114</v>
      </c>
      <c r="Y35">
        <v>0</v>
      </c>
      <c r="Z35">
        <v>3.1956329280000002</v>
      </c>
      <c r="AA35">
        <v>0</v>
      </c>
      <c r="AB35">
        <v>9.6818294620809873</v>
      </c>
      <c r="AC35">
        <v>7.1204104283532299</v>
      </c>
      <c r="AD35">
        <v>4.4768216161810015</v>
      </c>
      <c r="AE35">
        <v>12.114296127487147</v>
      </c>
      <c r="AF35">
        <v>0</v>
      </c>
      <c r="AG35">
        <v>0</v>
      </c>
      <c r="AH35">
        <v>37.475903427134753</v>
      </c>
      <c r="AI35">
        <v>3.4307625167868601</v>
      </c>
      <c r="AJ35">
        <v>0</v>
      </c>
      <c r="AK35">
        <v>12.530189189791297</v>
      </c>
      <c r="AL35">
        <v>18.504393050000004</v>
      </c>
      <c r="AM35">
        <v>0</v>
      </c>
      <c r="AN35">
        <v>0</v>
      </c>
      <c r="AO35">
        <v>0</v>
      </c>
      <c r="AP35">
        <v>0.94150760543960255</v>
      </c>
      <c r="AQ35">
        <v>0</v>
      </c>
      <c r="AR35">
        <v>8.9265619384057953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721.35713105644425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87.98031282205568</v>
      </c>
      <c r="L36">
        <v>36.001243953006217</v>
      </c>
      <c r="M36">
        <v>0</v>
      </c>
      <c r="N36">
        <v>29.097541800000002</v>
      </c>
      <c r="O36">
        <v>48.86173444024206</v>
      </c>
      <c r="P36">
        <v>63.480101784868253</v>
      </c>
      <c r="Q36">
        <v>2.7907012391752577</v>
      </c>
      <c r="R36">
        <v>5.5902542146833678</v>
      </c>
      <c r="S36">
        <v>3.7228029293924467</v>
      </c>
      <c r="T36">
        <v>0</v>
      </c>
      <c r="U36">
        <v>280.39746874688711</v>
      </c>
      <c r="V36">
        <v>2.7979626909600559</v>
      </c>
      <c r="W36">
        <v>10.470954212342793</v>
      </c>
      <c r="X36">
        <v>23.951367900173114</v>
      </c>
      <c r="Y36">
        <v>0</v>
      </c>
      <c r="Z36">
        <v>3.1956329280000002</v>
      </c>
      <c r="AA36">
        <v>0</v>
      </c>
      <c r="AB36">
        <v>9.6818294620809873</v>
      </c>
      <c r="AC36">
        <v>7.1204104283532299</v>
      </c>
      <c r="AD36">
        <v>4.4768216161810015</v>
      </c>
      <c r="AE36">
        <v>12.114296127487147</v>
      </c>
      <c r="AF36">
        <v>0</v>
      </c>
      <c r="AG36">
        <v>0</v>
      </c>
      <c r="AH36">
        <v>37.475903427134753</v>
      </c>
      <c r="AI36">
        <v>3.4307625167868601</v>
      </c>
      <c r="AJ36">
        <v>0</v>
      </c>
      <c r="AK36">
        <v>12.530189189791297</v>
      </c>
      <c r="AL36">
        <v>18.504393050000004</v>
      </c>
      <c r="AM36">
        <v>0</v>
      </c>
      <c r="AN36">
        <v>0</v>
      </c>
      <c r="AO36">
        <v>0</v>
      </c>
      <c r="AP36">
        <v>0.94150760543960255</v>
      </c>
      <c r="AQ36">
        <v>0</v>
      </c>
      <c r="AR36">
        <v>8.9265619384057953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721.35713105644425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88.009463353658532</v>
      </c>
      <c r="L37">
        <v>36.001243953006217</v>
      </c>
      <c r="M37">
        <v>0</v>
      </c>
      <c r="N37">
        <v>29.097541800000002</v>
      </c>
      <c r="O37">
        <v>47.271845108640356</v>
      </c>
      <c r="P37">
        <v>63.32315229083752</v>
      </c>
      <c r="Q37">
        <v>2.6894766964038723</v>
      </c>
      <c r="R37">
        <v>5.3915801727400137</v>
      </c>
      <c r="S37">
        <v>3.5897444473829201</v>
      </c>
      <c r="T37">
        <v>0</v>
      </c>
      <c r="U37">
        <v>280.39746874688711</v>
      </c>
      <c r="V37">
        <v>2.7979626909600559</v>
      </c>
      <c r="W37">
        <v>10.470954212342793</v>
      </c>
      <c r="X37">
        <v>23.951367900173114</v>
      </c>
      <c r="Y37">
        <v>0</v>
      </c>
      <c r="Z37">
        <v>3.1956329280000002</v>
      </c>
      <c r="AA37">
        <v>0</v>
      </c>
      <c r="AB37">
        <v>9.6818294620809873</v>
      </c>
      <c r="AC37">
        <v>7.1204104283532299</v>
      </c>
      <c r="AD37">
        <v>4.4768216161810015</v>
      </c>
      <c r="AE37">
        <v>12.114296127487147</v>
      </c>
      <c r="AF37">
        <v>0</v>
      </c>
      <c r="AG37">
        <v>0</v>
      </c>
      <c r="AH37">
        <v>37.475903427134753</v>
      </c>
      <c r="AI37">
        <v>3.9921599001013943</v>
      </c>
      <c r="AJ37">
        <v>0</v>
      </c>
      <c r="AK37">
        <v>12.530189189791297</v>
      </c>
      <c r="AL37">
        <v>18.504393050000004</v>
      </c>
      <c r="AM37">
        <v>0</v>
      </c>
      <c r="AN37">
        <v>0</v>
      </c>
      <c r="AO37">
        <v>0</v>
      </c>
      <c r="AP37">
        <v>0.94150760543960255</v>
      </c>
      <c r="AQ37">
        <v>0</v>
      </c>
      <c r="AR37">
        <v>8.9265619384057953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719.76788307900495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88.009463353658532</v>
      </c>
      <c r="L38">
        <v>36.001243953006217</v>
      </c>
      <c r="M38">
        <v>0</v>
      </c>
      <c r="N38">
        <v>29.097541800000002</v>
      </c>
      <c r="O38">
        <v>48.864120283582096</v>
      </c>
      <c r="P38">
        <v>63.479159355101451</v>
      </c>
      <c r="Q38">
        <v>2.9576642595673879</v>
      </c>
      <c r="R38">
        <v>5.9195255056651286</v>
      </c>
      <c r="S38">
        <v>3.8611033749161638</v>
      </c>
      <c r="T38">
        <v>0</v>
      </c>
      <c r="U38">
        <v>280.39746874688711</v>
      </c>
      <c r="V38">
        <v>5.0958054347826085</v>
      </c>
      <c r="W38">
        <v>10.854348637630663</v>
      </c>
      <c r="X38">
        <v>24.224185147424947</v>
      </c>
      <c r="Y38">
        <v>0</v>
      </c>
      <c r="Z38">
        <v>3.1956329280000002</v>
      </c>
      <c r="AA38">
        <v>0</v>
      </c>
      <c r="AB38">
        <v>9.6818294620809873</v>
      </c>
      <c r="AC38">
        <v>7.1204104283532299</v>
      </c>
      <c r="AD38">
        <v>4.4768216161810015</v>
      </c>
      <c r="AE38">
        <v>12.114296127487147</v>
      </c>
      <c r="AF38">
        <v>0</v>
      </c>
      <c r="AG38">
        <v>0</v>
      </c>
      <c r="AH38">
        <v>37.475903427134753</v>
      </c>
      <c r="AI38">
        <v>3.9921599001013943</v>
      </c>
      <c r="AJ38">
        <v>0</v>
      </c>
      <c r="AK38">
        <v>12.530189189791297</v>
      </c>
      <c r="AL38">
        <v>18.504393050000004</v>
      </c>
      <c r="AM38">
        <v>0</v>
      </c>
      <c r="AN38">
        <v>0</v>
      </c>
      <c r="AO38">
        <v>0</v>
      </c>
      <c r="AP38">
        <v>0.94150760543960255</v>
      </c>
      <c r="AQ38">
        <v>0</v>
      </c>
      <c r="AR38">
        <v>8.9265619384057953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725.53771155819481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88.009463353658532</v>
      </c>
      <c r="L39">
        <v>36.001243953006217</v>
      </c>
      <c r="M39">
        <v>0</v>
      </c>
      <c r="N39">
        <v>29.097541800000002</v>
      </c>
      <c r="O39">
        <v>48.864120283582096</v>
      </c>
      <c r="P39">
        <v>63.479159355101451</v>
      </c>
      <c r="Q39">
        <v>2.9576642595673879</v>
      </c>
      <c r="R39">
        <v>5.9195255056651286</v>
      </c>
      <c r="S39">
        <v>3.8611033749161638</v>
      </c>
      <c r="T39">
        <v>0</v>
      </c>
      <c r="U39">
        <v>280.39746874688711</v>
      </c>
      <c r="V39">
        <v>5.0958054347826085</v>
      </c>
      <c r="W39">
        <v>10.854348637630663</v>
      </c>
      <c r="X39">
        <v>23.954287950287746</v>
      </c>
      <c r="Y39">
        <v>0</v>
      </c>
      <c r="Z39">
        <v>3.1956329280000002</v>
      </c>
      <c r="AA39">
        <v>0</v>
      </c>
      <c r="AB39">
        <v>9.6818294620809873</v>
      </c>
      <c r="AC39">
        <v>7.1204104283532299</v>
      </c>
      <c r="AD39">
        <v>6.7152324242715009</v>
      </c>
      <c r="AE39">
        <v>12.114296127487147</v>
      </c>
      <c r="AF39">
        <v>0</v>
      </c>
      <c r="AG39">
        <v>0</v>
      </c>
      <c r="AH39">
        <v>37.475903427134753</v>
      </c>
      <c r="AI39">
        <v>3.9921599001013943</v>
      </c>
      <c r="AJ39">
        <v>0</v>
      </c>
      <c r="AK39">
        <v>12.530189189791297</v>
      </c>
      <c r="AL39">
        <v>18.504393050000004</v>
      </c>
      <c r="AM39">
        <v>0</v>
      </c>
      <c r="AN39">
        <v>0</v>
      </c>
      <c r="AO39">
        <v>0</v>
      </c>
      <c r="AP39">
        <v>1.255343558571997</v>
      </c>
      <c r="AQ39">
        <v>0</v>
      </c>
      <c r="AR39">
        <v>10.820075199999998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729.71357438387463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88.009463353658532</v>
      </c>
      <c r="L40">
        <v>36.001243953006217</v>
      </c>
      <c r="M40">
        <v>0</v>
      </c>
      <c r="N40">
        <v>29.097541800000002</v>
      </c>
      <c r="O40">
        <v>48.864120283582096</v>
      </c>
      <c r="P40">
        <v>63.479159355101451</v>
      </c>
      <c r="Q40">
        <v>2.9576642595673879</v>
      </c>
      <c r="R40">
        <v>5.9195255056651286</v>
      </c>
      <c r="S40">
        <v>3.8611033749161638</v>
      </c>
      <c r="T40">
        <v>0</v>
      </c>
      <c r="U40">
        <v>280.39746874688711</v>
      </c>
      <c r="V40">
        <v>5.0958054347826085</v>
      </c>
      <c r="W40">
        <v>10.854348637630663</v>
      </c>
      <c r="X40">
        <v>23.954287950287746</v>
      </c>
      <c r="Y40">
        <v>0</v>
      </c>
      <c r="Z40">
        <v>3.1956329280000002</v>
      </c>
      <c r="AA40">
        <v>0</v>
      </c>
      <c r="AB40">
        <v>9.6818294620809873</v>
      </c>
      <c r="AC40">
        <v>7.1204104283532299</v>
      </c>
      <c r="AD40">
        <v>6.7152324242715009</v>
      </c>
      <c r="AE40">
        <v>12.114296127487147</v>
      </c>
      <c r="AF40">
        <v>0</v>
      </c>
      <c r="AG40">
        <v>0</v>
      </c>
      <c r="AH40">
        <v>37.475903427134753</v>
      </c>
      <c r="AI40">
        <v>3.9921599001013943</v>
      </c>
      <c r="AJ40">
        <v>0</v>
      </c>
      <c r="AK40">
        <v>12.530189189791297</v>
      </c>
      <c r="AL40">
        <v>18.504393050000004</v>
      </c>
      <c r="AM40">
        <v>0</v>
      </c>
      <c r="AN40">
        <v>0</v>
      </c>
      <c r="AO40">
        <v>0</v>
      </c>
      <c r="AP40">
        <v>1.255343558571997</v>
      </c>
      <c r="AQ40">
        <v>0</v>
      </c>
      <c r="AR40">
        <v>10.820075199999998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729.71357438387463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88.009463353658532</v>
      </c>
      <c r="L41">
        <v>36.001243953006217</v>
      </c>
      <c r="M41">
        <v>0</v>
      </c>
      <c r="N41">
        <v>29.097541800000002</v>
      </c>
      <c r="O41">
        <v>48.864120283582096</v>
      </c>
      <c r="P41">
        <v>63.479159355101451</v>
      </c>
      <c r="Q41">
        <v>2.9576642595673879</v>
      </c>
      <c r="R41">
        <v>5.9195255056651286</v>
      </c>
      <c r="S41">
        <v>3.8611033749161638</v>
      </c>
      <c r="T41">
        <v>0</v>
      </c>
      <c r="U41">
        <v>280.39746874688711</v>
      </c>
      <c r="V41">
        <v>5.0958054347826085</v>
      </c>
      <c r="W41">
        <v>10.854348637630663</v>
      </c>
      <c r="X41">
        <v>23.954287950287746</v>
      </c>
      <c r="Y41">
        <v>0</v>
      </c>
      <c r="Z41">
        <v>3.1956329280000002</v>
      </c>
      <c r="AA41">
        <v>0</v>
      </c>
      <c r="AB41">
        <v>9.6818294620809873</v>
      </c>
      <c r="AC41">
        <v>7.1204104283532299</v>
      </c>
      <c r="AD41">
        <v>6.7152324242715009</v>
      </c>
      <c r="AE41">
        <v>12.114296127487147</v>
      </c>
      <c r="AF41">
        <v>0</v>
      </c>
      <c r="AG41">
        <v>0</v>
      </c>
      <c r="AH41">
        <v>37.475903427134753</v>
      </c>
      <c r="AI41">
        <v>3.9921599001013943</v>
      </c>
      <c r="AJ41">
        <v>0</v>
      </c>
      <c r="AK41">
        <v>12.530189189791297</v>
      </c>
      <c r="AL41">
        <v>18.504393050000004</v>
      </c>
      <c r="AM41">
        <v>0</v>
      </c>
      <c r="AN41">
        <v>0</v>
      </c>
      <c r="AO41">
        <v>0</v>
      </c>
      <c r="AP41">
        <v>1.255343558571997</v>
      </c>
      <c r="AQ41">
        <v>0</v>
      </c>
      <c r="AR41">
        <v>10.820075199999998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729.71357438387463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88.009463353658532</v>
      </c>
      <c r="L42">
        <v>36.001243953006217</v>
      </c>
      <c r="M42">
        <v>0</v>
      </c>
      <c r="N42">
        <v>29.097541800000002</v>
      </c>
      <c r="O42">
        <v>48.864120283582096</v>
      </c>
      <c r="P42">
        <v>63.479159355101451</v>
      </c>
      <c r="Q42">
        <v>2.9576642595673879</v>
      </c>
      <c r="R42">
        <v>5.9195255056651286</v>
      </c>
      <c r="S42">
        <v>3.8611033749161638</v>
      </c>
      <c r="T42">
        <v>0</v>
      </c>
      <c r="U42">
        <v>280.39746874688711</v>
      </c>
      <c r="V42">
        <v>5.0958054347826085</v>
      </c>
      <c r="W42">
        <v>10.854348637630663</v>
      </c>
      <c r="X42">
        <v>23.954287950287746</v>
      </c>
      <c r="Y42">
        <v>0</v>
      </c>
      <c r="Z42">
        <v>3.1956329280000002</v>
      </c>
      <c r="AA42">
        <v>3.0970442962962972</v>
      </c>
      <c r="AB42">
        <v>9.6818294620809873</v>
      </c>
      <c r="AC42">
        <v>7.1204104283532299</v>
      </c>
      <c r="AD42">
        <v>6.7152324242715009</v>
      </c>
      <c r="AE42">
        <v>12.114296127487147</v>
      </c>
      <c r="AF42">
        <v>0</v>
      </c>
      <c r="AG42">
        <v>0</v>
      </c>
      <c r="AH42">
        <v>37.475903427134753</v>
      </c>
      <c r="AI42">
        <v>3.9921599001013943</v>
      </c>
      <c r="AJ42">
        <v>0</v>
      </c>
      <c r="AK42">
        <v>12.530189189791297</v>
      </c>
      <c r="AL42">
        <v>18.504393050000004</v>
      </c>
      <c r="AM42">
        <v>0</v>
      </c>
      <c r="AN42">
        <v>0</v>
      </c>
      <c r="AO42">
        <v>0</v>
      </c>
      <c r="AP42">
        <v>1.255343558571997</v>
      </c>
      <c r="AQ42">
        <v>0</v>
      </c>
      <c r="AR42">
        <v>8.9265619384057953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730.91710541857674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88.009463353658532</v>
      </c>
      <c r="L43">
        <v>36.001243953006217</v>
      </c>
      <c r="M43">
        <v>0</v>
      </c>
      <c r="N43">
        <v>29.097541800000002</v>
      </c>
      <c r="O43">
        <v>48.864120283582096</v>
      </c>
      <c r="P43">
        <v>63.479159355101451</v>
      </c>
      <c r="Q43">
        <v>2.9576642595673879</v>
      </c>
      <c r="R43">
        <v>5.9195255056651286</v>
      </c>
      <c r="S43">
        <v>3.8611033749161638</v>
      </c>
      <c r="T43">
        <v>0</v>
      </c>
      <c r="U43">
        <v>280.39746874688711</v>
      </c>
      <c r="V43">
        <v>5.0958054347826085</v>
      </c>
      <c r="W43">
        <v>10.854246470928551</v>
      </c>
      <c r="X43">
        <v>24.223760707473637</v>
      </c>
      <c r="Y43">
        <v>0</v>
      </c>
      <c r="Z43">
        <v>3.1956329280000002</v>
      </c>
      <c r="AA43">
        <v>3.0970442962962972</v>
      </c>
      <c r="AB43">
        <v>9.6818294620809873</v>
      </c>
      <c r="AC43">
        <v>7.1204104283532299</v>
      </c>
      <c r="AD43">
        <v>6.7152324242715009</v>
      </c>
      <c r="AE43">
        <v>12.114296127487147</v>
      </c>
      <c r="AF43">
        <v>0</v>
      </c>
      <c r="AG43">
        <v>0</v>
      </c>
      <c r="AH43">
        <v>37.475903427134753</v>
      </c>
      <c r="AI43">
        <v>3.9921599001013943</v>
      </c>
      <c r="AJ43">
        <v>0</v>
      </c>
      <c r="AK43">
        <v>12.530189189791297</v>
      </c>
      <c r="AL43">
        <v>18.504393050000004</v>
      </c>
      <c r="AM43">
        <v>0</v>
      </c>
      <c r="AN43">
        <v>0</v>
      </c>
      <c r="AO43">
        <v>0</v>
      </c>
      <c r="AP43">
        <v>1.5691795117043916</v>
      </c>
      <c r="AQ43">
        <v>0</v>
      </c>
      <c r="AR43">
        <v>10.820075199999998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733.39382522378708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88.009463353658532</v>
      </c>
      <c r="L44">
        <v>36.001243953006217</v>
      </c>
      <c r="M44">
        <v>0</v>
      </c>
      <c r="N44">
        <v>29.097541800000002</v>
      </c>
      <c r="O44">
        <v>48.864120283582096</v>
      </c>
      <c r="P44">
        <v>63.479159355101451</v>
      </c>
      <c r="Q44">
        <v>2.9576642595673879</v>
      </c>
      <c r="R44">
        <v>5.9195255056651286</v>
      </c>
      <c r="S44">
        <v>3.8611033749161638</v>
      </c>
      <c r="T44">
        <v>0</v>
      </c>
      <c r="U44">
        <v>280.39746874688711</v>
      </c>
      <c r="V44">
        <v>5.0958054347826085</v>
      </c>
      <c r="W44">
        <v>10.854246470928551</v>
      </c>
      <c r="X44">
        <v>24.223760707473637</v>
      </c>
      <c r="Y44">
        <v>0</v>
      </c>
      <c r="Z44">
        <v>3.1956329280000002</v>
      </c>
      <c r="AA44">
        <v>6.1940885925925944</v>
      </c>
      <c r="AB44">
        <v>9.6818294620809873</v>
      </c>
      <c r="AC44">
        <v>7.1204104283532299</v>
      </c>
      <c r="AD44">
        <v>6.7152324242715009</v>
      </c>
      <c r="AE44">
        <v>12.114296127487147</v>
      </c>
      <c r="AF44">
        <v>0</v>
      </c>
      <c r="AG44">
        <v>0</v>
      </c>
      <c r="AH44">
        <v>37.475903427134753</v>
      </c>
      <c r="AI44">
        <v>3.9921599001013943</v>
      </c>
      <c r="AJ44">
        <v>0</v>
      </c>
      <c r="AK44">
        <v>12.530189189791297</v>
      </c>
      <c r="AL44">
        <v>18.504393050000004</v>
      </c>
      <c r="AM44">
        <v>0</v>
      </c>
      <c r="AN44">
        <v>0</v>
      </c>
      <c r="AO44">
        <v>0</v>
      </c>
      <c r="AP44">
        <v>1.5691795117043916</v>
      </c>
      <c r="AQ44">
        <v>0</v>
      </c>
      <c r="AR44">
        <v>10.820075199999998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736.49086952008338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88.009463353658532</v>
      </c>
      <c r="L45">
        <v>36.001243953006217</v>
      </c>
      <c r="M45">
        <v>0</v>
      </c>
      <c r="N45">
        <v>29.097541800000002</v>
      </c>
      <c r="O45">
        <v>48.864120283582096</v>
      </c>
      <c r="P45">
        <v>63.479159355101451</v>
      </c>
      <c r="Q45">
        <v>2.9576642595673879</v>
      </c>
      <c r="R45">
        <v>5.9195255056651286</v>
      </c>
      <c r="S45">
        <v>3.8611033749161638</v>
      </c>
      <c r="T45">
        <v>0</v>
      </c>
      <c r="U45">
        <v>280.39746874688711</v>
      </c>
      <c r="V45">
        <v>5.0958054347826085</v>
      </c>
      <c r="W45">
        <v>10.854246470928551</v>
      </c>
      <c r="X45">
        <v>24.223760707473637</v>
      </c>
      <c r="Y45">
        <v>0</v>
      </c>
      <c r="Z45">
        <v>3.1956329280000002</v>
      </c>
      <c r="AA45">
        <v>6.4650799177215212</v>
      </c>
      <c r="AB45">
        <v>9.6818294620809873</v>
      </c>
      <c r="AC45">
        <v>7.1204104283532299</v>
      </c>
      <c r="AD45">
        <v>6.7152324242715009</v>
      </c>
      <c r="AE45">
        <v>12.114296127487147</v>
      </c>
      <c r="AF45">
        <v>0</v>
      </c>
      <c r="AG45">
        <v>0</v>
      </c>
      <c r="AH45">
        <v>37.475903427134753</v>
      </c>
      <c r="AI45">
        <v>3.7426502109458522</v>
      </c>
      <c r="AJ45">
        <v>0</v>
      </c>
      <c r="AK45">
        <v>12.530189189791297</v>
      </c>
      <c r="AL45">
        <v>18.504393050000004</v>
      </c>
      <c r="AM45">
        <v>0</v>
      </c>
      <c r="AN45">
        <v>0</v>
      </c>
      <c r="AO45">
        <v>0</v>
      </c>
      <c r="AP45">
        <v>1.8830152108792051</v>
      </c>
      <c r="AQ45">
        <v>0</v>
      </c>
      <c r="AR45">
        <v>10.820075199999998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736.82618685523153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88.009463353658532</v>
      </c>
      <c r="L46">
        <v>36.001243953006217</v>
      </c>
      <c r="M46">
        <v>0</v>
      </c>
      <c r="N46">
        <v>29.097541800000002</v>
      </c>
      <c r="O46">
        <v>48.864120283582096</v>
      </c>
      <c r="P46">
        <v>63.479159355101451</v>
      </c>
      <c r="Q46">
        <v>2.9576642595673879</v>
      </c>
      <c r="R46">
        <v>5.9195255056651286</v>
      </c>
      <c r="S46">
        <v>3.8611033749161638</v>
      </c>
      <c r="T46">
        <v>0</v>
      </c>
      <c r="U46">
        <v>280.39746874688711</v>
      </c>
      <c r="V46">
        <v>5.0958054347826085</v>
      </c>
      <c r="W46">
        <v>10.854246470928551</v>
      </c>
      <c r="X46">
        <v>24.223760707473637</v>
      </c>
      <c r="Y46">
        <v>0</v>
      </c>
      <c r="Z46">
        <v>3.1956329280000002</v>
      </c>
      <c r="AA46">
        <v>6.8847294239334289</v>
      </c>
      <c r="AB46">
        <v>9.6818294620809873</v>
      </c>
      <c r="AC46">
        <v>7.1204104283532299</v>
      </c>
      <c r="AD46">
        <v>6.7152324242715009</v>
      </c>
      <c r="AE46">
        <v>12.114296127487147</v>
      </c>
      <c r="AF46">
        <v>0</v>
      </c>
      <c r="AG46">
        <v>0</v>
      </c>
      <c r="AH46">
        <v>37.475903427134753</v>
      </c>
      <c r="AI46">
        <v>3.7426502109458522</v>
      </c>
      <c r="AJ46">
        <v>0</v>
      </c>
      <c r="AK46">
        <v>12.530189189791297</v>
      </c>
      <c r="AL46">
        <v>18.504393050000004</v>
      </c>
      <c r="AM46">
        <v>0</v>
      </c>
      <c r="AN46">
        <v>0</v>
      </c>
      <c r="AO46">
        <v>0</v>
      </c>
      <c r="AP46">
        <v>1.8830152108792051</v>
      </c>
      <c r="AQ46">
        <v>0</v>
      </c>
      <c r="AR46">
        <v>10.820075199999998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737.24583636144348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87.98031282205568</v>
      </c>
      <c r="L47">
        <v>36.001243953006217</v>
      </c>
      <c r="M47">
        <v>0</v>
      </c>
      <c r="N47">
        <v>29.097541800000002</v>
      </c>
      <c r="O47">
        <v>48.863279990294409</v>
      </c>
      <c r="P47">
        <v>63.479159355101451</v>
      </c>
      <c r="Q47">
        <v>2.9001243547044129</v>
      </c>
      <c r="R47">
        <v>5.8119732535684294</v>
      </c>
      <c r="S47">
        <v>3.6006704632152591</v>
      </c>
      <c r="T47">
        <v>0</v>
      </c>
      <c r="U47">
        <v>280.39746874688711</v>
      </c>
      <c r="V47">
        <v>5.0958054347826085</v>
      </c>
      <c r="W47">
        <v>10.854246470928551</v>
      </c>
      <c r="X47">
        <v>24.22394550589468</v>
      </c>
      <c r="Y47">
        <v>0</v>
      </c>
      <c r="Z47">
        <v>3.1956329280000002</v>
      </c>
      <c r="AA47">
        <v>6.8847294239334289</v>
      </c>
      <c r="AB47">
        <v>9.6818294620809873</v>
      </c>
      <c r="AC47">
        <v>7.1204104283532299</v>
      </c>
      <c r="AD47">
        <v>6.7152324242715009</v>
      </c>
      <c r="AE47">
        <v>12.114296127487147</v>
      </c>
      <c r="AF47">
        <v>0</v>
      </c>
      <c r="AG47">
        <v>0</v>
      </c>
      <c r="AH47">
        <v>37.475903427134753</v>
      </c>
      <c r="AI47">
        <v>3.7426502109458522</v>
      </c>
      <c r="AJ47">
        <v>0</v>
      </c>
      <c r="AK47">
        <v>12.530189189791297</v>
      </c>
      <c r="AL47">
        <v>11.672001668416526</v>
      </c>
      <c r="AM47">
        <v>0</v>
      </c>
      <c r="AN47">
        <v>0</v>
      </c>
      <c r="AO47">
        <v>0</v>
      </c>
      <c r="AP47">
        <v>2.0399333144241925</v>
      </c>
      <c r="AQ47">
        <v>0</v>
      </c>
      <c r="AR47">
        <v>10.820075199999998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730.11503198827495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87.98031282205568</v>
      </c>
      <c r="L48">
        <v>36.001243953006217</v>
      </c>
      <c r="M48">
        <v>0</v>
      </c>
      <c r="N48">
        <v>29.097541800000002</v>
      </c>
      <c r="O48">
        <v>48.863279990294409</v>
      </c>
      <c r="P48">
        <v>63.479159355101451</v>
      </c>
      <c r="Q48">
        <v>2.9001243547044129</v>
      </c>
      <c r="R48">
        <v>5.8119732535684294</v>
      </c>
      <c r="S48">
        <v>3.6006704632152591</v>
      </c>
      <c r="T48">
        <v>0</v>
      </c>
      <c r="U48">
        <v>280.39746874688711</v>
      </c>
      <c r="V48">
        <v>5.0958054347826085</v>
      </c>
      <c r="W48">
        <v>10.854246470928551</v>
      </c>
      <c r="X48">
        <v>24.22394550589468</v>
      </c>
      <c r="Y48">
        <v>0</v>
      </c>
      <c r="Z48">
        <v>3.1956329280000002</v>
      </c>
      <c r="AA48">
        <v>6.8847294239334289</v>
      </c>
      <c r="AB48">
        <v>9.6818294620809873</v>
      </c>
      <c r="AC48">
        <v>7.1204104283532299</v>
      </c>
      <c r="AD48">
        <v>6.7152324242715009</v>
      </c>
      <c r="AE48">
        <v>12.114296127487147</v>
      </c>
      <c r="AF48">
        <v>0</v>
      </c>
      <c r="AG48">
        <v>0</v>
      </c>
      <c r="AH48">
        <v>37.475903427134753</v>
      </c>
      <c r="AI48">
        <v>3.7426502109458522</v>
      </c>
      <c r="AJ48">
        <v>0</v>
      </c>
      <c r="AK48">
        <v>12.530189189791297</v>
      </c>
      <c r="AL48">
        <v>11.672001668416526</v>
      </c>
      <c r="AM48">
        <v>0</v>
      </c>
      <c r="AN48">
        <v>0</v>
      </c>
      <c r="AO48">
        <v>0</v>
      </c>
      <c r="AP48">
        <v>2.0399333144241925</v>
      </c>
      <c r="AQ48">
        <v>0</v>
      </c>
      <c r="AR48">
        <v>10.820075199999998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730.11503198827495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87.790314051398013</v>
      </c>
      <c r="L49">
        <v>36.001243953006217</v>
      </c>
      <c r="M49">
        <v>0</v>
      </c>
      <c r="N49">
        <v>29.099851092591052</v>
      </c>
      <c r="O49">
        <v>47.290740457759192</v>
      </c>
      <c r="P49">
        <v>63.479159355101451</v>
      </c>
      <c r="Q49">
        <v>5.3407730035186489</v>
      </c>
      <c r="R49">
        <v>10.389326939448226</v>
      </c>
      <c r="S49">
        <v>6.4715724463470314</v>
      </c>
      <c r="T49">
        <v>0</v>
      </c>
      <c r="U49">
        <v>280.39746874688711</v>
      </c>
      <c r="V49">
        <v>5.0958054347826085</v>
      </c>
      <c r="W49">
        <v>10.854246470928551</v>
      </c>
      <c r="X49">
        <v>24.22394550589468</v>
      </c>
      <c r="Y49">
        <v>0</v>
      </c>
      <c r="Z49">
        <v>3.1956329280000002</v>
      </c>
      <c r="AA49">
        <v>6.8847294239334289</v>
      </c>
      <c r="AB49">
        <v>9.6818294620809873</v>
      </c>
      <c r="AC49">
        <v>7.1204104283532299</v>
      </c>
      <c r="AD49">
        <v>6.7152324242715009</v>
      </c>
      <c r="AE49">
        <v>12.114296127487147</v>
      </c>
      <c r="AF49">
        <v>0</v>
      </c>
      <c r="AG49">
        <v>0</v>
      </c>
      <c r="AH49">
        <v>37.475903427134753</v>
      </c>
      <c r="AI49">
        <v>3.7426502109458522</v>
      </c>
      <c r="AJ49">
        <v>0</v>
      </c>
      <c r="AK49">
        <v>12.530189189791297</v>
      </c>
      <c r="AL49">
        <v>11.672001668416526</v>
      </c>
      <c r="AM49">
        <v>0</v>
      </c>
      <c r="AN49">
        <v>0</v>
      </c>
      <c r="AO49">
        <v>0</v>
      </c>
      <c r="AP49">
        <v>2.981440919863795</v>
      </c>
      <c r="AQ49">
        <v>0</v>
      </c>
      <c r="AR49">
        <v>10.820075199999998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739.18521490093849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87.790314051398013</v>
      </c>
      <c r="L50">
        <v>36.001243953006217</v>
      </c>
      <c r="M50">
        <v>0</v>
      </c>
      <c r="N50">
        <v>29.099851092591052</v>
      </c>
      <c r="O50">
        <v>48.864120283582096</v>
      </c>
      <c r="P50">
        <v>63.479159355101451</v>
      </c>
      <c r="Q50">
        <v>5.3407730035186489</v>
      </c>
      <c r="R50">
        <v>10.389326939448226</v>
      </c>
      <c r="S50">
        <v>6.4715724463470314</v>
      </c>
      <c r="T50">
        <v>0</v>
      </c>
      <c r="U50">
        <v>280.39746874688711</v>
      </c>
      <c r="V50">
        <v>5.0958054347826085</v>
      </c>
      <c r="W50">
        <v>10.854246470928551</v>
      </c>
      <c r="X50">
        <v>24.22394550589468</v>
      </c>
      <c r="Y50">
        <v>0</v>
      </c>
      <c r="Z50">
        <v>3.1956329280000002</v>
      </c>
      <c r="AA50">
        <v>10.327094262892642</v>
      </c>
      <c r="AB50">
        <v>9.6818294620809873</v>
      </c>
      <c r="AC50">
        <v>7.1204104283532299</v>
      </c>
      <c r="AD50">
        <v>6.7152324242715009</v>
      </c>
      <c r="AE50">
        <v>12.114296127487147</v>
      </c>
      <c r="AF50">
        <v>0</v>
      </c>
      <c r="AG50">
        <v>0</v>
      </c>
      <c r="AH50">
        <v>37.475903427134753</v>
      </c>
      <c r="AI50">
        <v>3.7426502109458522</v>
      </c>
      <c r="AJ50">
        <v>0</v>
      </c>
      <c r="AK50">
        <v>12.530189189791297</v>
      </c>
      <c r="AL50">
        <v>11.672001668416526</v>
      </c>
      <c r="AM50">
        <v>0</v>
      </c>
      <c r="AN50">
        <v>0</v>
      </c>
      <c r="AO50">
        <v>0</v>
      </c>
      <c r="AP50">
        <v>2.981440919863795</v>
      </c>
      <c r="AQ50">
        <v>0</v>
      </c>
      <c r="AR50">
        <v>8.9265619384057953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742.30744630412642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87.788040725897702</v>
      </c>
      <c r="L51">
        <v>34.729355425778607</v>
      </c>
      <c r="M51">
        <v>0</v>
      </c>
      <c r="N51">
        <v>29.099851092591052</v>
      </c>
      <c r="O51">
        <v>48.864120283582096</v>
      </c>
      <c r="P51">
        <v>63.479159355101451</v>
      </c>
      <c r="Q51">
        <v>5.3450864567983922</v>
      </c>
      <c r="R51">
        <v>9.919474984379784</v>
      </c>
      <c r="S51">
        <v>6.0390344401390958</v>
      </c>
      <c r="T51">
        <v>0</v>
      </c>
      <c r="U51">
        <v>280.39746874688711</v>
      </c>
      <c r="V51">
        <v>5.0965189499094743</v>
      </c>
      <c r="W51">
        <v>10.854246470928551</v>
      </c>
      <c r="X51">
        <v>24.22394550589468</v>
      </c>
      <c r="Y51">
        <v>0</v>
      </c>
      <c r="Z51">
        <v>1.5978164640000001</v>
      </c>
      <c r="AA51">
        <v>10.327094262892642</v>
      </c>
      <c r="AB51">
        <v>9.6818294620809873</v>
      </c>
      <c r="AC51">
        <v>7.1204104283532299</v>
      </c>
      <c r="AD51">
        <v>6.7152324242715009</v>
      </c>
      <c r="AE51">
        <v>12.114296127487147</v>
      </c>
      <c r="AF51">
        <v>0</v>
      </c>
      <c r="AG51">
        <v>0</v>
      </c>
      <c r="AH51">
        <v>37.475903427134753</v>
      </c>
      <c r="AI51">
        <v>0</v>
      </c>
      <c r="AJ51">
        <v>0</v>
      </c>
      <c r="AK51">
        <v>12.530189189791297</v>
      </c>
      <c r="AL51">
        <v>11.672001668416526</v>
      </c>
      <c r="AM51">
        <v>0</v>
      </c>
      <c r="AN51">
        <v>0</v>
      </c>
      <c r="AO51">
        <v>0</v>
      </c>
      <c r="AP51">
        <v>2.981440919863795</v>
      </c>
      <c r="AQ51">
        <v>0</v>
      </c>
      <c r="AR51">
        <v>8.9265619384057953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734.79545478358295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87.788040725897702</v>
      </c>
      <c r="L52">
        <v>34.729355425778607</v>
      </c>
      <c r="M52">
        <v>0</v>
      </c>
      <c r="N52">
        <v>29.099851092591052</v>
      </c>
      <c r="O52">
        <v>48.864120283582096</v>
      </c>
      <c r="P52">
        <v>63.479159355101451</v>
      </c>
      <c r="Q52">
        <v>5.3450864567983922</v>
      </c>
      <c r="R52">
        <v>10.389617594499708</v>
      </c>
      <c r="S52">
        <v>6.469513175243395</v>
      </c>
      <c r="T52">
        <v>0</v>
      </c>
      <c r="U52">
        <v>280.39746874688711</v>
      </c>
      <c r="V52">
        <v>5.0965189499094743</v>
      </c>
      <c r="W52">
        <v>10.854246470928551</v>
      </c>
      <c r="X52">
        <v>24.22394550589468</v>
      </c>
      <c r="Y52">
        <v>0</v>
      </c>
      <c r="Z52">
        <v>1.5978164640000001</v>
      </c>
      <c r="AA52">
        <v>10.327094262892642</v>
      </c>
      <c r="AB52">
        <v>9.6818294620809873</v>
      </c>
      <c r="AC52">
        <v>7.1204104283532299</v>
      </c>
      <c r="AD52">
        <v>6.7152324242715009</v>
      </c>
      <c r="AE52">
        <v>12.114296127487147</v>
      </c>
      <c r="AF52">
        <v>0</v>
      </c>
      <c r="AG52">
        <v>0</v>
      </c>
      <c r="AH52">
        <v>37.475903427134753</v>
      </c>
      <c r="AI52">
        <v>0</v>
      </c>
      <c r="AJ52">
        <v>0</v>
      </c>
      <c r="AK52">
        <v>12.530189189791297</v>
      </c>
      <c r="AL52">
        <v>11.672001668416526</v>
      </c>
      <c r="AM52">
        <v>0</v>
      </c>
      <c r="AN52">
        <v>0</v>
      </c>
      <c r="AO52">
        <v>0</v>
      </c>
      <c r="AP52">
        <v>2.981440919863795</v>
      </c>
      <c r="AQ52">
        <v>0</v>
      </c>
      <c r="AR52">
        <v>8.9265619384057953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735.69607612880714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87.788040725897702</v>
      </c>
      <c r="L53">
        <v>34.729355425778607</v>
      </c>
      <c r="M53">
        <v>0</v>
      </c>
      <c r="N53">
        <v>29.099851092591052</v>
      </c>
      <c r="O53">
        <v>48.864120283582096</v>
      </c>
      <c r="P53">
        <v>63.479159355101451</v>
      </c>
      <c r="Q53">
        <v>2.8906675719249479</v>
      </c>
      <c r="R53">
        <v>5.7895501886409741</v>
      </c>
      <c r="S53">
        <v>3.9775515056294779</v>
      </c>
      <c r="T53">
        <v>0</v>
      </c>
      <c r="U53">
        <v>280.39746874688711</v>
      </c>
      <c r="V53">
        <v>5.0954560524710182</v>
      </c>
      <c r="W53">
        <v>10.854020568687107</v>
      </c>
      <c r="X53">
        <v>24.222082711754219</v>
      </c>
      <c r="Y53">
        <v>0</v>
      </c>
      <c r="Z53">
        <v>1.5978164640000001</v>
      </c>
      <c r="AA53">
        <v>10.327094262892642</v>
      </c>
      <c r="AB53">
        <v>9.6818294620809873</v>
      </c>
      <c r="AC53">
        <v>7.1204104283532299</v>
      </c>
      <c r="AD53">
        <v>6.7152324242715009</v>
      </c>
      <c r="AE53">
        <v>12.114296127487147</v>
      </c>
      <c r="AF53">
        <v>0</v>
      </c>
      <c r="AG53">
        <v>0</v>
      </c>
      <c r="AH53">
        <v>37.475903427134753</v>
      </c>
      <c r="AI53">
        <v>0</v>
      </c>
      <c r="AJ53">
        <v>0</v>
      </c>
      <c r="AK53">
        <v>12.530189189791297</v>
      </c>
      <c r="AL53">
        <v>11.672001668416526</v>
      </c>
      <c r="AM53">
        <v>0</v>
      </c>
      <c r="AN53">
        <v>0</v>
      </c>
      <c r="AO53">
        <v>0</v>
      </c>
      <c r="AP53">
        <v>2.981440919863795</v>
      </c>
      <c r="AQ53">
        <v>0</v>
      </c>
      <c r="AR53">
        <v>8.9265619384057953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726.1464765746407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87.788040725897702</v>
      </c>
      <c r="L54">
        <v>34.729355425778607</v>
      </c>
      <c r="M54">
        <v>0</v>
      </c>
      <c r="N54">
        <v>29.099851092591052</v>
      </c>
      <c r="O54">
        <v>48.864120283582096</v>
      </c>
      <c r="P54">
        <v>63.479159355101451</v>
      </c>
      <c r="Q54">
        <v>2.8906675719249479</v>
      </c>
      <c r="R54">
        <v>5.7895501886409741</v>
      </c>
      <c r="S54">
        <v>3.8596703934599157</v>
      </c>
      <c r="T54">
        <v>0</v>
      </c>
      <c r="U54">
        <v>280.39746874688711</v>
      </c>
      <c r="V54">
        <v>5.0954560524710182</v>
      </c>
      <c r="W54">
        <v>10.854026408846245</v>
      </c>
      <c r="X54">
        <v>24.222082711754219</v>
      </c>
      <c r="Y54">
        <v>0</v>
      </c>
      <c r="Z54">
        <v>1.5978164640000001</v>
      </c>
      <c r="AA54">
        <v>10.327094262892642</v>
      </c>
      <c r="AB54">
        <v>9.6818294620809873</v>
      </c>
      <c r="AC54">
        <v>7.1204104283532299</v>
      </c>
      <c r="AD54">
        <v>6.7152324242715009</v>
      </c>
      <c r="AE54">
        <v>12.114296127487147</v>
      </c>
      <c r="AF54">
        <v>0</v>
      </c>
      <c r="AG54">
        <v>0</v>
      </c>
      <c r="AH54">
        <v>37.475903427134753</v>
      </c>
      <c r="AI54">
        <v>0</v>
      </c>
      <c r="AJ54">
        <v>0</v>
      </c>
      <c r="AK54">
        <v>12.530189189791297</v>
      </c>
      <c r="AL54">
        <v>11.672001668416526</v>
      </c>
      <c r="AM54">
        <v>0</v>
      </c>
      <c r="AN54">
        <v>0</v>
      </c>
      <c r="AO54">
        <v>0</v>
      </c>
      <c r="AP54">
        <v>2.981440919863795</v>
      </c>
      <c r="AQ54">
        <v>0</v>
      </c>
      <c r="AR54">
        <v>8.9265619384057953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726.02860130263014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87.788040725897702</v>
      </c>
      <c r="L55">
        <v>34.729355425778607</v>
      </c>
      <c r="M55">
        <v>0</v>
      </c>
      <c r="N55">
        <v>29.099851092591052</v>
      </c>
      <c r="O55">
        <v>48.864120283582096</v>
      </c>
      <c r="P55">
        <v>63.479159355101451</v>
      </c>
      <c r="Q55">
        <v>2.8906675719249479</v>
      </c>
      <c r="R55">
        <v>5.7895501886409741</v>
      </c>
      <c r="S55">
        <v>3.8596703934599157</v>
      </c>
      <c r="T55">
        <v>0</v>
      </c>
      <c r="U55">
        <v>280.39746874688711</v>
      </c>
      <c r="V55">
        <v>5.0954560524710182</v>
      </c>
      <c r="W55">
        <v>10.854026408846245</v>
      </c>
      <c r="X55">
        <v>24.222082711754219</v>
      </c>
      <c r="Y55">
        <v>0</v>
      </c>
      <c r="Z55">
        <v>1.5978164640000001</v>
      </c>
      <c r="AA55">
        <v>10.327094262892642</v>
      </c>
      <c r="AB55">
        <v>9.6818294620809873</v>
      </c>
      <c r="AC55">
        <v>7.1204104283532299</v>
      </c>
      <c r="AD55">
        <v>6.7152324242715009</v>
      </c>
      <c r="AE55">
        <v>12.114296127487147</v>
      </c>
      <c r="AF55">
        <v>0</v>
      </c>
      <c r="AG55">
        <v>0</v>
      </c>
      <c r="AH55">
        <v>37.475903427134753</v>
      </c>
      <c r="AI55">
        <v>0</v>
      </c>
      <c r="AJ55">
        <v>0</v>
      </c>
      <c r="AK55">
        <v>12.530189189791297</v>
      </c>
      <c r="AL55">
        <v>19.446693570481933</v>
      </c>
      <c r="AM55">
        <v>0</v>
      </c>
      <c r="AN55">
        <v>0</v>
      </c>
      <c r="AO55">
        <v>0</v>
      </c>
      <c r="AP55">
        <v>2.981440919863795</v>
      </c>
      <c r="AQ55">
        <v>0</v>
      </c>
      <c r="AR55">
        <v>10.820075199999998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735.69680646628967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87.788040725897702</v>
      </c>
      <c r="L56">
        <v>34.729355425778607</v>
      </c>
      <c r="M56">
        <v>0</v>
      </c>
      <c r="N56">
        <v>29.099851092591052</v>
      </c>
      <c r="O56">
        <v>48.864120283582096</v>
      </c>
      <c r="P56">
        <v>63.479159355101451</v>
      </c>
      <c r="Q56">
        <v>2.8906675719249479</v>
      </c>
      <c r="R56">
        <v>5.7895501886409741</v>
      </c>
      <c r="S56">
        <v>3.8596703934599157</v>
      </c>
      <c r="T56">
        <v>0</v>
      </c>
      <c r="U56">
        <v>280.39746874688711</v>
      </c>
      <c r="V56">
        <v>5.0954560524710182</v>
      </c>
      <c r="W56">
        <v>10.854026408846245</v>
      </c>
      <c r="X56">
        <v>24.222082711754219</v>
      </c>
      <c r="Y56">
        <v>0</v>
      </c>
      <c r="Z56">
        <v>1.5978164640000001</v>
      </c>
      <c r="AA56">
        <v>10.327094262892642</v>
      </c>
      <c r="AB56">
        <v>9.6818294620809873</v>
      </c>
      <c r="AC56">
        <v>7.1204104283532299</v>
      </c>
      <c r="AD56">
        <v>6.7152324242715009</v>
      </c>
      <c r="AE56">
        <v>12.114296127487147</v>
      </c>
      <c r="AF56">
        <v>0</v>
      </c>
      <c r="AG56">
        <v>0</v>
      </c>
      <c r="AH56">
        <v>37.475903427134753</v>
      </c>
      <c r="AI56">
        <v>0</v>
      </c>
      <c r="AJ56">
        <v>0</v>
      </c>
      <c r="AK56">
        <v>12.530189189791297</v>
      </c>
      <c r="AL56">
        <v>19.446693570481933</v>
      </c>
      <c r="AM56">
        <v>0</v>
      </c>
      <c r="AN56">
        <v>0</v>
      </c>
      <c r="AO56">
        <v>0</v>
      </c>
      <c r="AP56">
        <v>2.981440919863795</v>
      </c>
      <c r="AQ56">
        <v>0</v>
      </c>
      <c r="AR56">
        <v>10.820075199999998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735.69680646628967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87.788040725897702</v>
      </c>
      <c r="L57">
        <v>34.729355425778607</v>
      </c>
      <c r="M57">
        <v>0</v>
      </c>
      <c r="N57">
        <v>29.099851092591052</v>
      </c>
      <c r="O57">
        <v>48.864120283582096</v>
      </c>
      <c r="P57">
        <v>63.479159355101451</v>
      </c>
      <c r="Q57">
        <v>2.8906675719249479</v>
      </c>
      <c r="R57">
        <v>5.7895501886409741</v>
      </c>
      <c r="S57">
        <v>3.8597096856540087</v>
      </c>
      <c r="T57">
        <v>0</v>
      </c>
      <c r="U57">
        <v>280.39746874688711</v>
      </c>
      <c r="V57">
        <v>5.0958888985687611</v>
      </c>
      <c r="W57">
        <v>10.854026408846245</v>
      </c>
      <c r="X57">
        <v>23.951785520623474</v>
      </c>
      <c r="Y57">
        <v>0</v>
      </c>
      <c r="Z57">
        <v>1.5978164640000001</v>
      </c>
      <c r="AA57">
        <v>10.327094262892642</v>
      </c>
      <c r="AB57">
        <v>9.6818294620809873</v>
      </c>
      <c r="AC57">
        <v>7.1204104283532299</v>
      </c>
      <c r="AD57">
        <v>6.7152324242715009</v>
      </c>
      <c r="AE57">
        <v>12.114296127487147</v>
      </c>
      <c r="AF57">
        <v>0</v>
      </c>
      <c r="AG57">
        <v>0</v>
      </c>
      <c r="AH57">
        <v>37.475903427134753</v>
      </c>
      <c r="AI57">
        <v>0</v>
      </c>
      <c r="AJ57">
        <v>0</v>
      </c>
      <c r="AK57">
        <v>12.530189189791297</v>
      </c>
      <c r="AL57">
        <v>19.446693570481933</v>
      </c>
      <c r="AM57">
        <v>0</v>
      </c>
      <c r="AN57">
        <v>0</v>
      </c>
      <c r="AO57">
        <v>0</v>
      </c>
      <c r="AP57">
        <v>2.981440919863795</v>
      </c>
      <c r="AQ57">
        <v>0</v>
      </c>
      <c r="AR57">
        <v>8.9265619384057953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733.53346815185671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87.788040725897702</v>
      </c>
      <c r="L58">
        <v>34.729355425778607</v>
      </c>
      <c r="M58">
        <v>0</v>
      </c>
      <c r="N58">
        <v>29.099851092591052</v>
      </c>
      <c r="O58">
        <v>48.864120283582096</v>
      </c>
      <c r="P58">
        <v>63.479159355101451</v>
      </c>
      <c r="Q58">
        <v>2.8906675719249479</v>
      </c>
      <c r="R58">
        <v>5.7895501886409741</v>
      </c>
      <c r="S58">
        <v>3.8597096856540087</v>
      </c>
      <c r="T58">
        <v>0</v>
      </c>
      <c r="U58">
        <v>280.39746874688711</v>
      </c>
      <c r="V58">
        <v>5.0889246836073738</v>
      </c>
      <c r="W58">
        <v>10.854026408846245</v>
      </c>
      <c r="X58">
        <v>23.951785520623474</v>
      </c>
      <c r="Y58">
        <v>0</v>
      </c>
      <c r="Z58">
        <v>1.5978164640000001</v>
      </c>
      <c r="AA58">
        <v>10.327094262892642</v>
      </c>
      <c r="AB58">
        <v>9.6818294620809873</v>
      </c>
      <c r="AC58">
        <v>7.1204104283532299</v>
      </c>
      <c r="AD58">
        <v>6.7152324242715009</v>
      </c>
      <c r="AE58">
        <v>12.114296127487147</v>
      </c>
      <c r="AF58">
        <v>0</v>
      </c>
      <c r="AG58">
        <v>0</v>
      </c>
      <c r="AH58">
        <v>37.475903427134753</v>
      </c>
      <c r="AI58">
        <v>0</v>
      </c>
      <c r="AJ58">
        <v>0</v>
      </c>
      <c r="AK58">
        <v>12.530189189791297</v>
      </c>
      <c r="AL58">
        <v>19.446693570481933</v>
      </c>
      <c r="AM58">
        <v>0</v>
      </c>
      <c r="AN58">
        <v>0</v>
      </c>
      <c r="AO58">
        <v>0</v>
      </c>
      <c r="AP58">
        <v>2.981440919863795</v>
      </c>
      <c r="AQ58">
        <v>0</v>
      </c>
      <c r="AR58">
        <v>8.9265619384057953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733.52650393689532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86.819336341114678</v>
      </c>
      <c r="L59">
        <v>33.760900796320612</v>
      </c>
      <c r="M59">
        <v>0</v>
      </c>
      <c r="N59">
        <v>29.099851092591052</v>
      </c>
      <c r="O59">
        <v>48.864120283582096</v>
      </c>
      <c r="P59">
        <v>63.479159355101451</v>
      </c>
      <c r="Q59">
        <v>2.7886591209027407</v>
      </c>
      <c r="R59">
        <v>5.4305657681962032</v>
      </c>
      <c r="S59">
        <v>3.3894833286156563</v>
      </c>
      <c r="T59">
        <v>0</v>
      </c>
      <c r="U59">
        <v>280.39746874688711</v>
      </c>
      <c r="V59">
        <v>5.0889246836073738</v>
      </c>
      <c r="W59">
        <v>10.854026408846245</v>
      </c>
      <c r="X59">
        <v>23.951785520623474</v>
      </c>
      <c r="Y59">
        <v>0</v>
      </c>
      <c r="Z59">
        <v>1.5978164640000001</v>
      </c>
      <c r="AA59">
        <v>10.327094262892642</v>
      </c>
      <c r="AB59">
        <v>9.6818294620809873</v>
      </c>
      <c r="AC59">
        <v>7.1204104283532299</v>
      </c>
      <c r="AD59">
        <v>6.7152324242715009</v>
      </c>
      <c r="AE59">
        <v>12.114296127487147</v>
      </c>
      <c r="AF59">
        <v>0</v>
      </c>
      <c r="AG59">
        <v>0</v>
      </c>
      <c r="AH59">
        <v>37.475903427134753</v>
      </c>
      <c r="AI59">
        <v>0</v>
      </c>
      <c r="AJ59">
        <v>0</v>
      </c>
      <c r="AK59">
        <v>12.530189189791297</v>
      </c>
      <c r="AL59">
        <v>20.497173890791743</v>
      </c>
      <c r="AM59">
        <v>0</v>
      </c>
      <c r="AN59">
        <v>0</v>
      </c>
      <c r="AO59">
        <v>0</v>
      </c>
      <c r="AP59">
        <v>2.510687117143994</v>
      </c>
      <c r="AQ59">
        <v>0</v>
      </c>
      <c r="AR59">
        <v>8.9265619384057953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731.2378522117391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86.820577972847431</v>
      </c>
      <c r="L60">
        <v>33.760900796320612</v>
      </c>
      <c r="M60">
        <v>0</v>
      </c>
      <c r="N60">
        <v>29.099851092591052</v>
      </c>
      <c r="O60">
        <v>48.864120283582096</v>
      </c>
      <c r="P60">
        <v>63.479159355101451</v>
      </c>
      <c r="Q60">
        <v>2.7886591209027407</v>
      </c>
      <c r="R60">
        <v>5.5901615598545833</v>
      </c>
      <c r="S60">
        <v>3.7204197884130985</v>
      </c>
      <c r="T60">
        <v>0</v>
      </c>
      <c r="U60">
        <v>280.39746874688711</v>
      </c>
      <c r="V60">
        <v>5.0889246836073738</v>
      </c>
      <c r="W60">
        <v>10.854026408846245</v>
      </c>
      <c r="X60">
        <v>23.951785520623474</v>
      </c>
      <c r="Y60">
        <v>0</v>
      </c>
      <c r="Z60">
        <v>1.5978164640000001</v>
      </c>
      <c r="AA60">
        <v>10.327094262892642</v>
      </c>
      <c r="AB60">
        <v>9.6818294620809873</v>
      </c>
      <c r="AC60">
        <v>7.1204104283532299</v>
      </c>
      <c r="AD60">
        <v>6.7152324242715009</v>
      </c>
      <c r="AE60">
        <v>12.114296127487147</v>
      </c>
      <c r="AF60">
        <v>0</v>
      </c>
      <c r="AG60">
        <v>0</v>
      </c>
      <c r="AH60">
        <v>37.475903427134753</v>
      </c>
      <c r="AI60">
        <v>0</v>
      </c>
      <c r="AJ60">
        <v>0</v>
      </c>
      <c r="AK60">
        <v>12.530189189791297</v>
      </c>
      <c r="AL60">
        <v>20.497173890791743</v>
      </c>
      <c r="AM60">
        <v>0</v>
      </c>
      <c r="AN60">
        <v>0</v>
      </c>
      <c r="AO60">
        <v>0</v>
      </c>
      <c r="AP60">
        <v>2.510687117143994</v>
      </c>
      <c r="AQ60">
        <v>0</v>
      </c>
      <c r="AR60">
        <v>8.9265619384057953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731.72962609492765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86.820357704174327</v>
      </c>
      <c r="L61">
        <v>33.760239904480677</v>
      </c>
      <c r="M61">
        <v>0</v>
      </c>
      <c r="N61">
        <v>29.099851092591052</v>
      </c>
      <c r="O61">
        <v>48.864120283582096</v>
      </c>
      <c r="P61">
        <v>63.479159355101451</v>
      </c>
      <c r="Q61">
        <v>2.7886591209027407</v>
      </c>
      <c r="R61">
        <v>5.5901615598545833</v>
      </c>
      <c r="S61">
        <v>3.7204197884130985</v>
      </c>
      <c r="T61">
        <v>0</v>
      </c>
      <c r="U61">
        <v>280.39746874688711</v>
      </c>
      <c r="V61">
        <v>5.0889246836073738</v>
      </c>
      <c r="W61">
        <v>10.854026408846245</v>
      </c>
      <c r="X61">
        <v>23.951785520623474</v>
      </c>
      <c r="Y61">
        <v>0</v>
      </c>
      <c r="Z61">
        <v>1.5978164640000001</v>
      </c>
      <c r="AA61">
        <v>10.327094262892642</v>
      </c>
      <c r="AB61">
        <v>9.6818294620809873</v>
      </c>
      <c r="AC61">
        <v>7.1204104283532299</v>
      </c>
      <c r="AD61">
        <v>6.7152324242715009</v>
      </c>
      <c r="AE61">
        <v>12.114296127487147</v>
      </c>
      <c r="AF61">
        <v>0</v>
      </c>
      <c r="AG61">
        <v>0</v>
      </c>
      <c r="AH61">
        <v>37.475903427134753</v>
      </c>
      <c r="AI61">
        <v>0</v>
      </c>
      <c r="AJ61">
        <v>0</v>
      </c>
      <c r="AK61">
        <v>12.530189189791297</v>
      </c>
      <c r="AL61">
        <v>20.497173890791743</v>
      </c>
      <c r="AM61">
        <v>0</v>
      </c>
      <c r="AN61">
        <v>0</v>
      </c>
      <c r="AO61">
        <v>0</v>
      </c>
      <c r="AP61">
        <v>2.3537690135990061</v>
      </c>
      <c r="AQ61">
        <v>0</v>
      </c>
      <c r="AR61">
        <v>8.9265619384057953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731.57182683086967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86.819432661966133</v>
      </c>
      <c r="L62">
        <v>33.760388240686666</v>
      </c>
      <c r="M62">
        <v>0</v>
      </c>
      <c r="N62">
        <v>29.099851092591052</v>
      </c>
      <c r="O62">
        <v>48.864120283582096</v>
      </c>
      <c r="P62">
        <v>63.479159355101451</v>
      </c>
      <c r="Q62">
        <v>2.5187551145038167</v>
      </c>
      <c r="R62">
        <v>5.0202566895097513</v>
      </c>
      <c r="S62">
        <v>3.339545167235495</v>
      </c>
      <c r="T62">
        <v>0</v>
      </c>
      <c r="U62">
        <v>280.39746874688711</v>
      </c>
      <c r="V62">
        <v>5.0889246836073738</v>
      </c>
      <c r="W62">
        <v>10.854026408846245</v>
      </c>
      <c r="X62">
        <v>23.951785520623474</v>
      </c>
      <c r="Y62">
        <v>0</v>
      </c>
      <c r="Z62">
        <v>1.5978164640000001</v>
      </c>
      <c r="AA62">
        <v>10.327094262892642</v>
      </c>
      <c r="AB62">
        <v>9.6818294620809873</v>
      </c>
      <c r="AC62">
        <v>7.1204104283532299</v>
      </c>
      <c r="AD62">
        <v>6.7152324242715009</v>
      </c>
      <c r="AE62">
        <v>12.114296127487147</v>
      </c>
      <c r="AF62">
        <v>0</v>
      </c>
      <c r="AG62">
        <v>0</v>
      </c>
      <c r="AH62">
        <v>37.475903427134753</v>
      </c>
      <c r="AI62">
        <v>0</v>
      </c>
      <c r="AJ62">
        <v>0</v>
      </c>
      <c r="AK62">
        <v>12.530189189791297</v>
      </c>
      <c r="AL62">
        <v>20.497173890791743</v>
      </c>
      <c r="AM62">
        <v>0</v>
      </c>
      <c r="AN62">
        <v>0</v>
      </c>
      <c r="AO62">
        <v>0</v>
      </c>
      <c r="AP62">
        <v>2.3537690135990061</v>
      </c>
      <c r="AQ62">
        <v>0</v>
      </c>
      <c r="AR62">
        <v>8.9265619384057953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730.35036662694597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86.821324214344344</v>
      </c>
      <c r="L63">
        <v>33.760495507915309</v>
      </c>
      <c r="M63">
        <v>0</v>
      </c>
      <c r="N63">
        <v>29.099851092591052</v>
      </c>
      <c r="O63">
        <v>48.864120283582096</v>
      </c>
      <c r="P63">
        <v>63.479159355101451</v>
      </c>
      <c r="Q63">
        <v>2.5187551145038167</v>
      </c>
      <c r="R63">
        <v>5.0202566895097513</v>
      </c>
      <c r="S63">
        <v>3.339545167235495</v>
      </c>
      <c r="T63">
        <v>0</v>
      </c>
      <c r="U63">
        <v>280.39746874688711</v>
      </c>
      <c r="V63">
        <v>5.0889246836073738</v>
      </c>
      <c r="W63">
        <v>10.854026408846245</v>
      </c>
      <c r="X63">
        <v>23.951785520623474</v>
      </c>
      <c r="Y63">
        <v>0</v>
      </c>
      <c r="Z63">
        <v>1.5978164640000001</v>
      </c>
      <c r="AA63">
        <v>10.327094262892642</v>
      </c>
      <c r="AB63">
        <v>9.6818294620809873</v>
      </c>
      <c r="AC63">
        <v>7.1204104283532299</v>
      </c>
      <c r="AD63">
        <v>6.7152324242715009</v>
      </c>
      <c r="AE63">
        <v>12.114296127487147</v>
      </c>
      <c r="AF63">
        <v>0</v>
      </c>
      <c r="AG63">
        <v>0</v>
      </c>
      <c r="AH63">
        <v>37.475903427134753</v>
      </c>
      <c r="AI63">
        <v>0</v>
      </c>
      <c r="AJ63">
        <v>0</v>
      </c>
      <c r="AK63">
        <v>12.530189189791297</v>
      </c>
      <c r="AL63">
        <v>20.497173890791743</v>
      </c>
      <c r="AM63">
        <v>0</v>
      </c>
      <c r="AN63">
        <v>0</v>
      </c>
      <c r="AO63">
        <v>0</v>
      </c>
      <c r="AP63">
        <v>1.4122614081594036</v>
      </c>
      <c r="AQ63">
        <v>0</v>
      </c>
      <c r="AR63">
        <v>8.9265619384057953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729.41085784111328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81.409892244809527</v>
      </c>
      <c r="L64">
        <v>33.769656800094538</v>
      </c>
      <c r="M64">
        <v>0</v>
      </c>
      <c r="N64">
        <v>29.099851092591052</v>
      </c>
      <c r="O64">
        <v>48.864120283582096</v>
      </c>
      <c r="P64">
        <v>63.479159355101451</v>
      </c>
      <c r="Q64">
        <v>2.5187551145038167</v>
      </c>
      <c r="R64">
        <v>5.0202566895097513</v>
      </c>
      <c r="S64">
        <v>3.339545167235495</v>
      </c>
      <c r="T64">
        <v>0</v>
      </c>
      <c r="U64">
        <v>280.39746874688711</v>
      </c>
      <c r="V64">
        <v>5.0889246836073738</v>
      </c>
      <c r="W64">
        <v>10.854026408846245</v>
      </c>
      <c r="X64">
        <v>23.951785520623474</v>
      </c>
      <c r="Y64">
        <v>0</v>
      </c>
      <c r="Z64">
        <v>1.5978164640000001</v>
      </c>
      <c r="AA64">
        <v>10.327094262892642</v>
      </c>
      <c r="AB64">
        <v>9.6818294620809873</v>
      </c>
      <c r="AC64">
        <v>7.1204104283532299</v>
      </c>
      <c r="AD64">
        <v>6.7152324242715009</v>
      </c>
      <c r="AE64">
        <v>12.114296127487147</v>
      </c>
      <c r="AF64">
        <v>0</v>
      </c>
      <c r="AG64">
        <v>0</v>
      </c>
      <c r="AH64">
        <v>37.475903427134753</v>
      </c>
      <c r="AI64">
        <v>0</v>
      </c>
      <c r="AJ64">
        <v>0</v>
      </c>
      <c r="AK64">
        <v>12.530189189791297</v>
      </c>
      <c r="AL64">
        <v>20.497173890791743</v>
      </c>
      <c r="AM64">
        <v>0</v>
      </c>
      <c r="AN64">
        <v>0</v>
      </c>
      <c r="AO64">
        <v>0</v>
      </c>
      <c r="AP64">
        <v>1.4122614081594036</v>
      </c>
      <c r="AQ64">
        <v>0</v>
      </c>
      <c r="AR64">
        <v>8.9265619384057953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724.00858716375762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84.380909213809474</v>
      </c>
      <c r="L65">
        <v>33.76</v>
      </c>
      <c r="M65">
        <v>0</v>
      </c>
      <c r="N65">
        <v>29.099851092591052</v>
      </c>
      <c r="O65">
        <v>48.864120283582096</v>
      </c>
      <c r="P65">
        <v>63.479159355101451</v>
      </c>
      <c r="Q65">
        <v>2.5187551145038167</v>
      </c>
      <c r="R65">
        <v>5.0202566895097513</v>
      </c>
      <c r="S65">
        <v>3.339545167235495</v>
      </c>
      <c r="T65">
        <v>0</v>
      </c>
      <c r="U65">
        <v>280.39746874688711</v>
      </c>
      <c r="V65">
        <v>5.0889246836073738</v>
      </c>
      <c r="W65">
        <v>10.854026408846245</v>
      </c>
      <c r="X65">
        <v>23.951785520623474</v>
      </c>
      <c r="Y65">
        <v>0</v>
      </c>
      <c r="Z65">
        <v>1.5978164640000001</v>
      </c>
      <c r="AA65">
        <v>10.327094262892642</v>
      </c>
      <c r="AB65">
        <v>9.6818294620809873</v>
      </c>
      <c r="AC65">
        <v>7.1204104283532299</v>
      </c>
      <c r="AD65">
        <v>6.7152324242715009</v>
      </c>
      <c r="AE65">
        <v>12.114296127487147</v>
      </c>
      <c r="AF65">
        <v>0</v>
      </c>
      <c r="AG65">
        <v>0</v>
      </c>
      <c r="AH65">
        <v>37.475903427134753</v>
      </c>
      <c r="AI65">
        <v>0</v>
      </c>
      <c r="AJ65">
        <v>0</v>
      </c>
      <c r="AK65">
        <v>12.530189189791297</v>
      </c>
      <c r="AL65">
        <v>20.497173890791743</v>
      </c>
      <c r="AM65">
        <v>0</v>
      </c>
      <c r="AN65">
        <v>0</v>
      </c>
      <c r="AO65">
        <v>0</v>
      </c>
      <c r="AP65">
        <v>1.4122614081594036</v>
      </c>
      <c r="AQ65">
        <v>0</v>
      </c>
      <c r="AR65">
        <v>8.9265619384057953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726.96994733266308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85.541743797201619</v>
      </c>
      <c r="L66">
        <v>33.761963677219214</v>
      </c>
      <c r="M66">
        <v>0</v>
      </c>
      <c r="N66">
        <v>29.099851092591052</v>
      </c>
      <c r="O66">
        <v>48.864120283582096</v>
      </c>
      <c r="P66">
        <v>63.479159355101451</v>
      </c>
      <c r="Q66">
        <v>2.5187551145038167</v>
      </c>
      <c r="R66">
        <v>5.0202566895097513</v>
      </c>
      <c r="S66">
        <v>3.339545167235495</v>
      </c>
      <c r="T66">
        <v>0</v>
      </c>
      <c r="U66">
        <v>280.39746874688711</v>
      </c>
      <c r="V66">
        <v>5.0889246836073738</v>
      </c>
      <c r="W66">
        <v>10.854026408846245</v>
      </c>
      <c r="X66">
        <v>23.951785520623474</v>
      </c>
      <c r="Y66">
        <v>0</v>
      </c>
      <c r="Z66">
        <v>1.5978164640000001</v>
      </c>
      <c r="AA66">
        <v>10.327094262892642</v>
      </c>
      <c r="AB66">
        <v>9.6818294620809873</v>
      </c>
      <c r="AC66">
        <v>7.1204104283532299</v>
      </c>
      <c r="AD66">
        <v>6.7152324242715009</v>
      </c>
      <c r="AE66">
        <v>12.114296127487147</v>
      </c>
      <c r="AF66">
        <v>0</v>
      </c>
      <c r="AG66">
        <v>0</v>
      </c>
      <c r="AH66">
        <v>37.475903427134753</v>
      </c>
      <c r="AI66">
        <v>0</v>
      </c>
      <c r="AJ66">
        <v>0</v>
      </c>
      <c r="AK66">
        <v>12.530189189791297</v>
      </c>
      <c r="AL66">
        <v>20.497173890791743</v>
      </c>
      <c r="AM66">
        <v>0</v>
      </c>
      <c r="AN66">
        <v>0</v>
      </c>
      <c r="AO66">
        <v>0</v>
      </c>
      <c r="AP66">
        <v>2.3537690135990061</v>
      </c>
      <c r="AQ66">
        <v>0</v>
      </c>
      <c r="AR66">
        <v>8.9265619384057953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729.07425319871413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87.622120606394901</v>
      </c>
      <c r="L67">
        <v>33.760114450019046</v>
      </c>
      <c r="M67">
        <v>0</v>
      </c>
      <c r="N67">
        <v>29.099851092591052</v>
      </c>
      <c r="O67">
        <v>48.864120283582096</v>
      </c>
      <c r="P67">
        <v>63.479159355101451</v>
      </c>
      <c r="Q67">
        <v>2.5187551145038167</v>
      </c>
      <c r="R67">
        <v>5.0202566895097513</v>
      </c>
      <c r="S67">
        <v>3.339545167235495</v>
      </c>
      <c r="T67">
        <v>0</v>
      </c>
      <c r="U67">
        <v>280.39746874688711</v>
      </c>
      <c r="V67">
        <v>5.0889246836073738</v>
      </c>
      <c r="W67">
        <v>10.854026408846245</v>
      </c>
      <c r="X67">
        <v>23.951785520623474</v>
      </c>
      <c r="Y67">
        <v>0</v>
      </c>
      <c r="Z67">
        <v>1.5978164640000001</v>
      </c>
      <c r="AA67">
        <v>10.327094262892642</v>
      </c>
      <c r="AB67">
        <v>9.6818294620809873</v>
      </c>
      <c r="AC67">
        <v>7.1204104283532299</v>
      </c>
      <c r="AD67">
        <v>6.7152324242715009</v>
      </c>
      <c r="AE67">
        <v>12.114296127487147</v>
      </c>
      <c r="AF67">
        <v>0</v>
      </c>
      <c r="AG67">
        <v>0</v>
      </c>
      <c r="AH67">
        <v>37.475903427134753</v>
      </c>
      <c r="AI67">
        <v>0.62377496452557357</v>
      </c>
      <c r="AJ67">
        <v>0</v>
      </c>
      <c r="AK67">
        <v>12.530189189791297</v>
      </c>
      <c r="AL67">
        <v>19.073759040791742</v>
      </c>
      <c r="AM67">
        <v>0</v>
      </c>
      <c r="AN67">
        <v>0</v>
      </c>
      <c r="AO67">
        <v>0</v>
      </c>
      <c r="AP67">
        <v>2.510687117143994</v>
      </c>
      <c r="AQ67">
        <v>0</v>
      </c>
      <c r="AR67">
        <v>8.9265619384057953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730.51005899877771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86.819432661966133</v>
      </c>
      <c r="L68">
        <v>33.760114450019046</v>
      </c>
      <c r="M68">
        <v>0</v>
      </c>
      <c r="N68">
        <v>29.099851092591052</v>
      </c>
      <c r="O68">
        <v>48.864120283582096</v>
      </c>
      <c r="P68">
        <v>63.479159355101451</v>
      </c>
      <c r="Q68">
        <v>2.5187551145038167</v>
      </c>
      <c r="R68">
        <v>5.0202566895097513</v>
      </c>
      <c r="S68">
        <v>3.339545167235495</v>
      </c>
      <c r="T68">
        <v>0</v>
      </c>
      <c r="U68">
        <v>280.39746874688711</v>
      </c>
      <c r="V68">
        <v>5.0889246836073738</v>
      </c>
      <c r="W68">
        <v>10.854026408846245</v>
      </c>
      <c r="X68">
        <v>23.951785520623474</v>
      </c>
      <c r="Y68">
        <v>0</v>
      </c>
      <c r="Z68">
        <v>1.5978164640000001</v>
      </c>
      <c r="AA68">
        <v>10.327094262892642</v>
      </c>
      <c r="AB68">
        <v>9.6818294620809873</v>
      </c>
      <c r="AC68">
        <v>7.1204104283532299</v>
      </c>
      <c r="AD68">
        <v>6.7152324242715009</v>
      </c>
      <c r="AE68">
        <v>12.114296127487147</v>
      </c>
      <c r="AF68">
        <v>0</v>
      </c>
      <c r="AG68">
        <v>0</v>
      </c>
      <c r="AH68">
        <v>37.475903427134753</v>
      </c>
      <c r="AI68">
        <v>3.7426502109458522</v>
      </c>
      <c r="AJ68">
        <v>0</v>
      </c>
      <c r="AK68">
        <v>12.530189189791297</v>
      </c>
      <c r="AL68">
        <v>19.073759040791742</v>
      </c>
      <c r="AM68">
        <v>0</v>
      </c>
      <c r="AN68">
        <v>0</v>
      </c>
      <c r="AO68">
        <v>0</v>
      </c>
      <c r="AP68">
        <v>2.510687117143994</v>
      </c>
      <c r="AQ68">
        <v>0</v>
      </c>
      <c r="AR68">
        <v>8.9265619384057953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732.8262463007693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86.819432661966133</v>
      </c>
      <c r="L69">
        <v>33.76131295686843</v>
      </c>
      <c r="M69">
        <v>0</v>
      </c>
      <c r="N69">
        <v>29.099851092591052</v>
      </c>
      <c r="O69">
        <v>48.864120283582096</v>
      </c>
      <c r="P69">
        <v>63.479159355101451</v>
      </c>
      <c r="Q69">
        <v>2.5083850005455539</v>
      </c>
      <c r="R69">
        <v>5.0099391546916889</v>
      </c>
      <c r="S69">
        <v>3.339545167235495</v>
      </c>
      <c r="T69">
        <v>0</v>
      </c>
      <c r="U69">
        <v>280.39746874688711</v>
      </c>
      <c r="V69">
        <v>5.0889246836073738</v>
      </c>
      <c r="W69">
        <v>10.854026408846245</v>
      </c>
      <c r="X69">
        <v>23.951785520623474</v>
      </c>
      <c r="Y69">
        <v>0</v>
      </c>
      <c r="Z69">
        <v>1.5978164640000001</v>
      </c>
      <c r="AA69">
        <v>10.327094262892642</v>
      </c>
      <c r="AB69">
        <v>9.6818294620809873</v>
      </c>
      <c r="AC69">
        <v>7.1204104283532299</v>
      </c>
      <c r="AD69">
        <v>6.7152324242715009</v>
      </c>
      <c r="AE69">
        <v>12.114296127487147</v>
      </c>
      <c r="AF69">
        <v>0</v>
      </c>
      <c r="AG69">
        <v>0</v>
      </c>
      <c r="AH69">
        <v>37.475903427134753</v>
      </c>
      <c r="AI69">
        <v>3.7426502109458522</v>
      </c>
      <c r="AJ69">
        <v>0</v>
      </c>
      <c r="AK69">
        <v>12.530189189791297</v>
      </c>
      <c r="AL69">
        <v>19.073759040791742</v>
      </c>
      <c r="AM69">
        <v>0</v>
      </c>
      <c r="AN69">
        <v>0</v>
      </c>
      <c r="AO69">
        <v>0</v>
      </c>
      <c r="AP69">
        <v>2.510687117143994</v>
      </c>
      <c r="AQ69">
        <v>0</v>
      </c>
      <c r="AR69">
        <v>8.9265619384057953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732.80675715884229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86.819432661966133</v>
      </c>
      <c r="L70">
        <v>33.76131295686843</v>
      </c>
      <c r="M70">
        <v>0</v>
      </c>
      <c r="N70">
        <v>29.099851092591052</v>
      </c>
      <c r="O70">
        <v>48.864120283582096</v>
      </c>
      <c r="P70">
        <v>63.479159355101451</v>
      </c>
      <c r="Q70">
        <v>2.5083850005455539</v>
      </c>
      <c r="R70">
        <v>5.0099391546916889</v>
      </c>
      <c r="S70">
        <v>3.339545167235495</v>
      </c>
      <c r="T70">
        <v>0</v>
      </c>
      <c r="U70">
        <v>280.39746874688711</v>
      </c>
      <c r="V70">
        <v>5.0889246836073738</v>
      </c>
      <c r="W70">
        <v>10.854026408846245</v>
      </c>
      <c r="X70">
        <v>23.951785520623474</v>
      </c>
      <c r="Y70">
        <v>0</v>
      </c>
      <c r="Z70">
        <v>1.5978164640000001</v>
      </c>
      <c r="AA70">
        <v>10.327094262892642</v>
      </c>
      <c r="AB70">
        <v>9.6818294620809873</v>
      </c>
      <c r="AC70">
        <v>7.1204104283532299</v>
      </c>
      <c r="AD70">
        <v>6.7152324242715009</v>
      </c>
      <c r="AE70">
        <v>12.114296127487147</v>
      </c>
      <c r="AF70">
        <v>0</v>
      </c>
      <c r="AG70">
        <v>0</v>
      </c>
      <c r="AH70">
        <v>37.475903427134753</v>
      </c>
      <c r="AI70">
        <v>3.7426502109458522</v>
      </c>
      <c r="AJ70">
        <v>0</v>
      </c>
      <c r="AK70">
        <v>12.530189189791297</v>
      </c>
      <c r="AL70">
        <v>19.073759040791742</v>
      </c>
      <c r="AM70">
        <v>0</v>
      </c>
      <c r="AN70">
        <v>0</v>
      </c>
      <c r="AO70">
        <v>0</v>
      </c>
      <c r="AP70">
        <v>2.510687117143994</v>
      </c>
      <c r="AQ70">
        <v>0</v>
      </c>
      <c r="AR70">
        <v>8.9265619384057953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732.80675715884229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86.819432661966133</v>
      </c>
      <c r="L71">
        <v>33.499587612176427</v>
      </c>
      <c r="M71">
        <v>0</v>
      </c>
      <c r="N71">
        <v>29.099851092591052</v>
      </c>
      <c r="O71">
        <v>48.864120283582096</v>
      </c>
      <c r="P71">
        <v>63.479159355101451</v>
      </c>
      <c r="Q71">
        <v>2.5083850005455539</v>
      </c>
      <c r="R71">
        <v>5.0198915540069677</v>
      </c>
      <c r="S71">
        <v>3.339545167235495</v>
      </c>
      <c r="T71">
        <v>0</v>
      </c>
      <c r="U71">
        <v>280.39746874688711</v>
      </c>
      <c r="V71">
        <v>5.0889246836073738</v>
      </c>
      <c r="W71">
        <v>10.854026408846245</v>
      </c>
      <c r="X71">
        <v>23.951785520623474</v>
      </c>
      <c r="Y71">
        <v>0</v>
      </c>
      <c r="Z71">
        <v>1.5978164640000001</v>
      </c>
      <c r="AA71">
        <v>10.327094262892642</v>
      </c>
      <c r="AB71">
        <v>9.6818294620809873</v>
      </c>
      <c r="AC71">
        <v>7.1204104283532299</v>
      </c>
      <c r="AD71">
        <v>4.4664646394877963</v>
      </c>
      <c r="AE71">
        <v>12.114296127487147</v>
      </c>
      <c r="AF71">
        <v>0</v>
      </c>
      <c r="AG71">
        <v>0</v>
      </c>
      <c r="AH71">
        <v>37.475903427134753</v>
      </c>
      <c r="AI71">
        <v>3.7426502109458522</v>
      </c>
      <c r="AJ71">
        <v>0</v>
      </c>
      <c r="AK71">
        <v>12.530189189791297</v>
      </c>
      <c r="AL71">
        <v>19.073759040791742</v>
      </c>
      <c r="AM71">
        <v>0</v>
      </c>
      <c r="AN71">
        <v>0</v>
      </c>
      <c r="AO71">
        <v>0</v>
      </c>
      <c r="AP71">
        <v>2.0399333144241925</v>
      </c>
      <c r="AQ71">
        <v>0</v>
      </c>
      <c r="AR71">
        <v>8.9265619384057953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729.83546262596201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86.819432661966133</v>
      </c>
      <c r="L72">
        <v>33.499587612176427</v>
      </c>
      <c r="M72">
        <v>0</v>
      </c>
      <c r="N72">
        <v>29.099851092591052</v>
      </c>
      <c r="O72">
        <v>48.864120283582096</v>
      </c>
      <c r="P72">
        <v>63.479159355101451</v>
      </c>
      <c r="Q72">
        <v>2.5083850005455539</v>
      </c>
      <c r="R72">
        <v>5.0198915540069677</v>
      </c>
      <c r="S72">
        <v>3.339545167235495</v>
      </c>
      <c r="T72">
        <v>0</v>
      </c>
      <c r="U72">
        <v>280.39746874688711</v>
      </c>
      <c r="V72">
        <v>5.0889246836073738</v>
      </c>
      <c r="W72">
        <v>10.854026408846245</v>
      </c>
      <c r="X72">
        <v>23.951785520623474</v>
      </c>
      <c r="Y72">
        <v>0</v>
      </c>
      <c r="Z72">
        <v>1.5978164640000001</v>
      </c>
      <c r="AA72">
        <v>10.327094262892642</v>
      </c>
      <c r="AB72">
        <v>9.6818294620809873</v>
      </c>
      <c r="AC72">
        <v>7.1204104283532299</v>
      </c>
      <c r="AD72">
        <v>4.4664646394877963</v>
      </c>
      <c r="AE72">
        <v>12.114296127487147</v>
      </c>
      <c r="AF72">
        <v>0</v>
      </c>
      <c r="AG72">
        <v>0</v>
      </c>
      <c r="AH72">
        <v>37.475903427134753</v>
      </c>
      <c r="AI72">
        <v>3.7426502109458522</v>
      </c>
      <c r="AJ72">
        <v>0</v>
      </c>
      <c r="AK72">
        <v>12.530189189791297</v>
      </c>
      <c r="AL72">
        <v>19.073759040791742</v>
      </c>
      <c r="AM72">
        <v>0</v>
      </c>
      <c r="AN72">
        <v>0</v>
      </c>
      <c r="AO72">
        <v>0</v>
      </c>
      <c r="AP72">
        <v>2.0399333144241925</v>
      </c>
      <c r="AQ72">
        <v>0</v>
      </c>
      <c r="AR72">
        <v>8.9265619384057953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729.83546262596201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86.82012898822336</v>
      </c>
      <c r="L73">
        <v>55.94</v>
      </c>
      <c r="M73">
        <v>0</v>
      </c>
      <c r="N73">
        <v>29.099851092591052</v>
      </c>
      <c r="O73">
        <v>48.864120283582096</v>
      </c>
      <c r="P73">
        <v>63.479159355101451</v>
      </c>
      <c r="Q73">
        <v>2.5083850005455539</v>
      </c>
      <c r="R73">
        <v>5.0198915540069677</v>
      </c>
      <c r="S73">
        <v>3.339545167235495</v>
      </c>
      <c r="T73">
        <v>0</v>
      </c>
      <c r="U73">
        <v>280.39746874688711</v>
      </c>
      <c r="V73">
        <v>5.0889246836073738</v>
      </c>
      <c r="W73">
        <v>10.854026408846245</v>
      </c>
      <c r="X73">
        <v>23.951785520623474</v>
      </c>
      <c r="Y73">
        <v>0</v>
      </c>
      <c r="Z73">
        <v>1.5978164640000001</v>
      </c>
      <c r="AA73">
        <v>10.327094262892642</v>
      </c>
      <c r="AB73">
        <v>9.6818294620809873</v>
      </c>
      <c r="AC73">
        <v>7.1204104283532299</v>
      </c>
      <c r="AD73">
        <v>4.4664646394877963</v>
      </c>
      <c r="AE73">
        <v>12.114296127487147</v>
      </c>
      <c r="AF73">
        <v>0</v>
      </c>
      <c r="AG73">
        <v>0</v>
      </c>
      <c r="AH73">
        <v>37.475903427134753</v>
      </c>
      <c r="AI73">
        <v>1.8713251054729261</v>
      </c>
      <c r="AJ73">
        <v>0</v>
      </c>
      <c r="AK73">
        <v>12.530189189791297</v>
      </c>
      <c r="AL73">
        <v>19.073759040791742</v>
      </c>
      <c r="AM73">
        <v>0</v>
      </c>
      <c r="AN73">
        <v>0</v>
      </c>
      <c r="AO73">
        <v>0</v>
      </c>
      <c r="AP73">
        <v>2.510687117143994</v>
      </c>
      <c r="AQ73">
        <v>0</v>
      </c>
      <c r="AR73">
        <v>8.9265619384057953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750.87600003728983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86.819245269569166</v>
      </c>
      <c r="L74">
        <v>48.699484531782062</v>
      </c>
      <c r="M74">
        <v>0</v>
      </c>
      <c r="N74">
        <v>29.099851092591052</v>
      </c>
      <c r="O74">
        <v>48.864120283582096</v>
      </c>
      <c r="P74">
        <v>63.479159355101451</v>
      </c>
      <c r="Q74">
        <v>2.5083850005455539</v>
      </c>
      <c r="R74">
        <v>5.0198915540069677</v>
      </c>
      <c r="S74">
        <v>3.339545167235495</v>
      </c>
      <c r="T74">
        <v>0</v>
      </c>
      <c r="U74">
        <v>280.39746874688711</v>
      </c>
      <c r="V74">
        <v>5.0889246836073738</v>
      </c>
      <c r="W74">
        <v>10.854026408846245</v>
      </c>
      <c r="X74">
        <v>23.951785520623474</v>
      </c>
      <c r="Y74">
        <v>0</v>
      </c>
      <c r="Z74">
        <v>1.5978164640000001</v>
      </c>
      <c r="AA74">
        <v>10.327094262892642</v>
      </c>
      <c r="AB74">
        <v>9.6818294620809873</v>
      </c>
      <c r="AC74">
        <v>7.1204104283532299</v>
      </c>
      <c r="AD74">
        <v>4.4664646394877963</v>
      </c>
      <c r="AE74">
        <v>12.114296127487147</v>
      </c>
      <c r="AF74">
        <v>0</v>
      </c>
      <c r="AG74">
        <v>0</v>
      </c>
      <c r="AH74">
        <v>37.475903427134753</v>
      </c>
      <c r="AI74">
        <v>2.4951000699984998</v>
      </c>
      <c r="AJ74">
        <v>0</v>
      </c>
      <c r="AK74">
        <v>12.530189189791297</v>
      </c>
      <c r="AL74">
        <v>19.073759040791742</v>
      </c>
      <c r="AM74">
        <v>0</v>
      </c>
      <c r="AN74">
        <v>0</v>
      </c>
      <c r="AO74">
        <v>0</v>
      </c>
      <c r="AP74">
        <v>2.510687117143994</v>
      </c>
      <c r="AQ74">
        <v>0</v>
      </c>
      <c r="AR74">
        <v>8.9265619384057953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744.25837581494318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86.820157532275076</v>
      </c>
      <c r="L75">
        <v>34.730272891808958</v>
      </c>
      <c r="M75">
        <v>0</v>
      </c>
      <c r="N75">
        <v>29.099851092591052</v>
      </c>
      <c r="O75">
        <v>48.864120283582096</v>
      </c>
      <c r="P75">
        <v>63.479159355101451</v>
      </c>
      <c r="Q75">
        <v>2.5083850005455539</v>
      </c>
      <c r="R75">
        <v>5.0198915540069677</v>
      </c>
      <c r="S75">
        <v>3.339545167235495</v>
      </c>
      <c r="T75">
        <v>0</v>
      </c>
      <c r="U75">
        <v>280.39746874688711</v>
      </c>
      <c r="V75">
        <v>5.0889246836073738</v>
      </c>
      <c r="W75">
        <v>10.854026408846245</v>
      </c>
      <c r="X75">
        <v>23.951785520623474</v>
      </c>
      <c r="Y75">
        <v>0</v>
      </c>
      <c r="Z75">
        <v>1.5978164640000001</v>
      </c>
      <c r="AA75">
        <v>10.327094262892642</v>
      </c>
      <c r="AB75">
        <v>9.6818294620809873</v>
      </c>
      <c r="AC75">
        <v>7.1204104283532299</v>
      </c>
      <c r="AD75">
        <v>4.4664646394877963</v>
      </c>
      <c r="AE75">
        <v>12.114296127487147</v>
      </c>
      <c r="AF75">
        <v>0</v>
      </c>
      <c r="AG75">
        <v>0</v>
      </c>
      <c r="AH75">
        <v>37.475903427134753</v>
      </c>
      <c r="AI75">
        <v>3.7426502109458522</v>
      </c>
      <c r="AJ75">
        <v>0</v>
      </c>
      <c r="AK75">
        <v>12.530189189791297</v>
      </c>
      <c r="AL75">
        <v>19.073759040791742</v>
      </c>
      <c r="AM75">
        <v>0</v>
      </c>
      <c r="AN75">
        <v>0</v>
      </c>
      <c r="AO75">
        <v>0</v>
      </c>
      <c r="AP75">
        <v>1.4122614081594036</v>
      </c>
      <c r="AQ75">
        <v>0</v>
      </c>
      <c r="AR75">
        <v>8.9265619384057953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730.43920086963874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86.8202792099692</v>
      </c>
      <c r="L76">
        <v>33.499761787925252</v>
      </c>
      <c r="M76">
        <v>0</v>
      </c>
      <c r="N76">
        <v>29.099851092591052</v>
      </c>
      <c r="O76">
        <v>48.864120283582096</v>
      </c>
      <c r="P76">
        <v>63.479159355101451</v>
      </c>
      <c r="Q76">
        <v>2.5083850005455539</v>
      </c>
      <c r="R76">
        <v>5.0198915540069677</v>
      </c>
      <c r="S76">
        <v>3.339545167235495</v>
      </c>
      <c r="T76">
        <v>0</v>
      </c>
      <c r="U76">
        <v>280.39746874688711</v>
      </c>
      <c r="V76">
        <v>5.0889246836073738</v>
      </c>
      <c r="W76">
        <v>8.5303066024419287</v>
      </c>
      <c r="X76">
        <v>23.951785520623474</v>
      </c>
      <c r="Y76">
        <v>0</v>
      </c>
      <c r="Z76">
        <v>1.5978164640000001</v>
      </c>
      <c r="AA76">
        <v>10.327094262892642</v>
      </c>
      <c r="AB76">
        <v>9.6818294620809873</v>
      </c>
      <c r="AC76">
        <v>7.1204104283532299</v>
      </c>
      <c r="AD76">
        <v>4.4664646394877963</v>
      </c>
      <c r="AE76">
        <v>12.114296127487147</v>
      </c>
      <c r="AF76">
        <v>0</v>
      </c>
      <c r="AG76">
        <v>0</v>
      </c>
      <c r="AH76">
        <v>37.475903427134753</v>
      </c>
      <c r="AI76">
        <v>16.218150560938351</v>
      </c>
      <c r="AJ76">
        <v>0</v>
      </c>
      <c r="AK76">
        <v>12.530189189791297</v>
      </c>
      <c r="AL76">
        <v>19.073759040791742</v>
      </c>
      <c r="AM76">
        <v>0.97994217614789758</v>
      </c>
      <c r="AN76">
        <v>0</v>
      </c>
      <c r="AO76">
        <v>0</v>
      </c>
      <c r="AP76">
        <v>1.4122614081594036</v>
      </c>
      <c r="AQ76">
        <v>0</v>
      </c>
      <c r="AR76">
        <v>8.9265619384057953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740.34053416318534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86.8202792099692</v>
      </c>
      <c r="L77">
        <v>33.499761787925252</v>
      </c>
      <c r="M77">
        <v>0</v>
      </c>
      <c r="N77">
        <v>29.099851092591052</v>
      </c>
      <c r="O77">
        <v>48.864120283582096</v>
      </c>
      <c r="P77">
        <v>63.479159355101451</v>
      </c>
      <c r="Q77">
        <v>2.5083850005455539</v>
      </c>
      <c r="R77">
        <v>5.0198915540069677</v>
      </c>
      <c r="S77">
        <v>3.339545167235495</v>
      </c>
      <c r="T77">
        <v>0</v>
      </c>
      <c r="U77">
        <v>280.39746874688711</v>
      </c>
      <c r="V77">
        <v>5.0889246836073738</v>
      </c>
      <c r="W77">
        <v>8.5303066024419287</v>
      </c>
      <c r="X77">
        <v>23.951785520623474</v>
      </c>
      <c r="Y77">
        <v>0</v>
      </c>
      <c r="Z77">
        <v>1.5978164640000001</v>
      </c>
      <c r="AA77">
        <v>10.327094262892642</v>
      </c>
      <c r="AB77">
        <v>9.6818294620809873</v>
      </c>
      <c r="AC77">
        <v>7.1204104283532299</v>
      </c>
      <c r="AD77">
        <v>6.6996967460462216</v>
      </c>
      <c r="AE77">
        <v>12.114296127487147</v>
      </c>
      <c r="AF77">
        <v>0</v>
      </c>
      <c r="AG77">
        <v>0</v>
      </c>
      <c r="AH77">
        <v>37.475903427134753</v>
      </c>
      <c r="AI77">
        <v>16.218150560938351</v>
      </c>
      <c r="AJ77">
        <v>0</v>
      </c>
      <c r="AK77">
        <v>12.530189189791297</v>
      </c>
      <c r="AL77">
        <v>19.073759040791742</v>
      </c>
      <c r="AM77">
        <v>2.2865319578722207</v>
      </c>
      <c r="AN77">
        <v>0</v>
      </c>
      <c r="AO77">
        <v>0</v>
      </c>
      <c r="AP77">
        <v>1.4122614081594036</v>
      </c>
      <c r="AQ77">
        <v>0</v>
      </c>
      <c r="AR77">
        <v>8.9265619384057953</v>
      </c>
      <c r="AS77">
        <v>7.81637603299734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743.88035605146808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86.8202792099692</v>
      </c>
      <c r="L78">
        <v>33.499582372020875</v>
      </c>
      <c r="M78">
        <v>0</v>
      </c>
      <c r="N78">
        <v>29.099851092591052</v>
      </c>
      <c r="O78">
        <v>48.864120283582096</v>
      </c>
      <c r="P78">
        <v>63.479159355101451</v>
      </c>
      <c r="Q78">
        <v>5.346575696740671</v>
      </c>
      <c r="R78">
        <v>10.390485418462982</v>
      </c>
      <c r="S78">
        <v>6.4694501595784724</v>
      </c>
      <c r="T78">
        <v>0</v>
      </c>
      <c r="U78">
        <v>280.39746874688711</v>
      </c>
      <c r="V78">
        <v>5.0889246836073738</v>
      </c>
      <c r="W78">
        <v>8.5303066024419287</v>
      </c>
      <c r="X78">
        <v>23.951785520623474</v>
      </c>
      <c r="Y78">
        <v>0</v>
      </c>
      <c r="Z78">
        <v>4.8177076620000001</v>
      </c>
      <c r="AA78">
        <v>10.327094262892642</v>
      </c>
      <c r="AB78">
        <v>9.9627463879559741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37.905194214168198</v>
      </c>
      <c r="AI78">
        <v>16.218150560938351</v>
      </c>
      <c r="AJ78">
        <v>0</v>
      </c>
      <c r="AK78">
        <v>12.530189189791297</v>
      </c>
      <c r="AL78">
        <v>19.073759040791742</v>
      </c>
      <c r="AM78">
        <v>3.8805713164836511</v>
      </c>
      <c r="AN78">
        <v>0</v>
      </c>
      <c r="AO78">
        <v>0</v>
      </c>
      <c r="AP78">
        <v>1.8830152108792051</v>
      </c>
      <c r="AQ78">
        <v>0</v>
      </c>
      <c r="AR78">
        <v>8.9265619384057953</v>
      </c>
      <c r="AS78">
        <v>8.1420583677055625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763.79338686863582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153.63002364310032</v>
      </c>
      <c r="L79">
        <v>56.76</v>
      </c>
      <c r="M79">
        <v>0</v>
      </c>
      <c r="N79">
        <v>29.099851092591052</v>
      </c>
      <c r="O79">
        <v>48.864120283582096</v>
      </c>
      <c r="P79">
        <v>63.479159355101451</v>
      </c>
      <c r="Q79">
        <v>5.346575696740671</v>
      </c>
      <c r="R79">
        <v>10.390485418462982</v>
      </c>
      <c r="S79">
        <v>6.4694501595784724</v>
      </c>
      <c r="T79">
        <v>0</v>
      </c>
      <c r="U79">
        <v>280.39746874688711</v>
      </c>
      <c r="V79">
        <v>5.0889246836073738</v>
      </c>
      <c r="W79">
        <v>8.5303066024419287</v>
      </c>
      <c r="X79">
        <v>23.951785520623474</v>
      </c>
      <c r="Y79">
        <v>0</v>
      </c>
      <c r="Z79">
        <v>4.8177076620000001</v>
      </c>
      <c r="AA79">
        <v>10.327094262892642</v>
      </c>
      <c r="AB79">
        <v>9.9627463879559741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37.905194214168198</v>
      </c>
      <c r="AI79">
        <v>16.218150560938351</v>
      </c>
      <c r="AJ79">
        <v>0</v>
      </c>
      <c r="AK79">
        <v>12.530189189791297</v>
      </c>
      <c r="AL79">
        <v>19.073759040791742</v>
      </c>
      <c r="AM79">
        <v>3.8805713164836511</v>
      </c>
      <c r="AN79">
        <v>0</v>
      </c>
      <c r="AO79">
        <v>0</v>
      </c>
      <c r="AP79">
        <v>2.981440919863795</v>
      </c>
      <c r="AQ79">
        <v>0</v>
      </c>
      <c r="AR79">
        <v>8.9265619384057953</v>
      </c>
      <c r="AS79">
        <v>8.1420583677055625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854.96197463873068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158.26096438400072</v>
      </c>
      <c r="L80">
        <v>63.04926885172658</v>
      </c>
      <c r="M80">
        <v>0</v>
      </c>
      <c r="N80">
        <v>29.099851092591052</v>
      </c>
      <c r="O80">
        <v>48.864120283582096</v>
      </c>
      <c r="P80">
        <v>63.479159355101451</v>
      </c>
      <c r="Q80">
        <v>5.346575696740671</v>
      </c>
      <c r="R80">
        <v>10.390485418462982</v>
      </c>
      <c r="S80">
        <v>6.4694501595784724</v>
      </c>
      <c r="T80">
        <v>0</v>
      </c>
      <c r="U80">
        <v>280.39746874688711</v>
      </c>
      <c r="V80">
        <v>5.0889246836073738</v>
      </c>
      <c r="W80">
        <v>8.5303066024419287</v>
      </c>
      <c r="X80">
        <v>23.951785520623474</v>
      </c>
      <c r="Y80">
        <v>0</v>
      </c>
      <c r="Z80">
        <v>4.8177076620000001</v>
      </c>
      <c r="AA80">
        <v>10.327094262892642</v>
      </c>
      <c r="AB80">
        <v>9.9627463879559741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37.905194214168198</v>
      </c>
      <c r="AI80">
        <v>16.218150560938351</v>
      </c>
      <c r="AJ80">
        <v>0</v>
      </c>
      <c r="AK80">
        <v>12.530189189791297</v>
      </c>
      <c r="AL80">
        <v>19.073759040791742</v>
      </c>
      <c r="AM80">
        <v>3.8805713164836511</v>
      </c>
      <c r="AN80">
        <v>0</v>
      </c>
      <c r="AO80">
        <v>0</v>
      </c>
      <c r="AP80">
        <v>1.4122614081594036</v>
      </c>
      <c r="AQ80">
        <v>0</v>
      </c>
      <c r="AR80">
        <v>8.9265619384057953</v>
      </c>
      <c r="AS80">
        <v>8.1420583677055625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864.31300471965346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158.26096438400072</v>
      </c>
      <c r="L81">
        <v>63.04926885172658</v>
      </c>
      <c r="M81">
        <v>0</v>
      </c>
      <c r="N81">
        <v>29.099851092591052</v>
      </c>
      <c r="O81">
        <v>48.864120283582096</v>
      </c>
      <c r="P81">
        <v>63.479159355101451</v>
      </c>
      <c r="Q81">
        <v>5.346575696740671</v>
      </c>
      <c r="R81">
        <v>10.390485418462982</v>
      </c>
      <c r="S81">
        <v>6.4694501595784724</v>
      </c>
      <c r="T81">
        <v>0</v>
      </c>
      <c r="U81">
        <v>280.39746874688711</v>
      </c>
      <c r="V81">
        <v>5.0889246836073738</v>
      </c>
      <c r="W81">
        <v>8.5303066024419287</v>
      </c>
      <c r="X81">
        <v>23.951785520623474</v>
      </c>
      <c r="Y81">
        <v>0</v>
      </c>
      <c r="Z81">
        <v>4.8177076620000001</v>
      </c>
      <c r="AA81">
        <v>10.327094262892642</v>
      </c>
      <c r="AB81">
        <v>9.9627463879559741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37.905194214168198</v>
      </c>
      <c r="AI81">
        <v>16.218150560938351</v>
      </c>
      <c r="AJ81">
        <v>0</v>
      </c>
      <c r="AK81">
        <v>12.530189189791297</v>
      </c>
      <c r="AL81">
        <v>19.073759040791742</v>
      </c>
      <c r="AM81">
        <v>3.8805713164836511</v>
      </c>
      <c r="AN81">
        <v>0</v>
      </c>
      <c r="AO81">
        <v>0</v>
      </c>
      <c r="AP81">
        <v>1.4122614081594036</v>
      </c>
      <c r="AQ81">
        <v>0</v>
      </c>
      <c r="AR81">
        <v>8.9265619384057953</v>
      </c>
      <c r="AS81">
        <v>8.1420583677055625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864.31300471965346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155.60549495824648</v>
      </c>
      <c r="L82">
        <v>63.04926885172658</v>
      </c>
      <c r="M82">
        <v>0</v>
      </c>
      <c r="N82">
        <v>29.099851092591052</v>
      </c>
      <c r="O82">
        <v>48.864120283582096</v>
      </c>
      <c r="P82">
        <v>63.479159355101451</v>
      </c>
      <c r="Q82">
        <v>5.346575696740671</v>
      </c>
      <c r="R82">
        <v>10.390485418462982</v>
      </c>
      <c r="S82">
        <v>6.4694501595784724</v>
      </c>
      <c r="T82">
        <v>0</v>
      </c>
      <c r="U82">
        <v>280.39746874688711</v>
      </c>
      <c r="V82">
        <v>5.0889246836073738</v>
      </c>
      <c r="W82">
        <v>10.854026408846245</v>
      </c>
      <c r="X82">
        <v>23.951785520623474</v>
      </c>
      <c r="Y82">
        <v>0</v>
      </c>
      <c r="Z82">
        <v>4.8177076620000001</v>
      </c>
      <c r="AA82">
        <v>10.327094262892642</v>
      </c>
      <c r="AB82">
        <v>9.9627463879559741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37.905194214168198</v>
      </c>
      <c r="AI82">
        <v>1.8713251054729261</v>
      </c>
      <c r="AJ82">
        <v>0</v>
      </c>
      <c r="AK82">
        <v>12.530189189791297</v>
      </c>
      <c r="AL82">
        <v>19.073759040791742</v>
      </c>
      <c r="AM82">
        <v>3.8805713164836511</v>
      </c>
      <c r="AN82">
        <v>0</v>
      </c>
      <c r="AO82">
        <v>0</v>
      </c>
      <c r="AP82">
        <v>2.981440919863795</v>
      </c>
      <c r="AQ82">
        <v>0</v>
      </c>
      <c r="AR82">
        <v>8.9265619384057953</v>
      </c>
      <c r="AS82">
        <v>8.1420583677055625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851.20360915654237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158.26096438400072</v>
      </c>
      <c r="L83">
        <v>63.04926885172658</v>
      </c>
      <c r="M83">
        <v>0</v>
      </c>
      <c r="N83">
        <v>29.099851092591052</v>
      </c>
      <c r="O83">
        <v>48.864120283582096</v>
      </c>
      <c r="P83">
        <v>63.479159355101451</v>
      </c>
      <c r="Q83">
        <v>5.346575696740671</v>
      </c>
      <c r="R83">
        <v>10.390485418462982</v>
      </c>
      <c r="S83">
        <v>6.4694501595784724</v>
      </c>
      <c r="T83">
        <v>0</v>
      </c>
      <c r="U83">
        <v>280.39746874688711</v>
      </c>
      <c r="V83">
        <v>5.0889246836073738</v>
      </c>
      <c r="W83">
        <v>10.854026408846245</v>
      </c>
      <c r="X83">
        <v>23.951785520623474</v>
      </c>
      <c r="Y83">
        <v>0</v>
      </c>
      <c r="Z83">
        <v>4.8177076620000001</v>
      </c>
      <c r="AA83">
        <v>10.327094262892642</v>
      </c>
      <c r="AB83">
        <v>9.9627463879559741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37.905194214168198</v>
      </c>
      <c r="AI83">
        <v>1.8089477361580919</v>
      </c>
      <c r="AJ83">
        <v>0</v>
      </c>
      <c r="AK83">
        <v>12.530189189791297</v>
      </c>
      <c r="AL83">
        <v>19.073759040791742</v>
      </c>
      <c r="AM83">
        <v>3.8805713164836511</v>
      </c>
      <c r="AN83">
        <v>0</v>
      </c>
      <c r="AO83">
        <v>0</v>
      </c>
      <c r="AP83">
        <v>1.9457823507141676</v>
      </c>
      <c r="AQ83">
        <v>0</v>
      </c>
      <c r="AR83">
        <v>8.9265619384057953</v>
      </c>
      <c r="AS83">
        <v>8.1420583677055625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852.76104264383218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158.25906658518096</v>
      </c>
      <c r="L84">
        <v>63.04926885172658</v>
      </c>
      <c r="M84">
        <v>0</v>
      </c>
      <c r="N84">
        <v>29.099851092591052</v>
      </c>
      <c r="O84">
        <v>48.864120283582096</v>
      </c>
      <c r="P84">
        <v>63.479159355101451</v>
      </c>
      <c r="Q84">
        <v>5.346575696740671</v>
      </c>
      <c r="R84">
        <v>10.390485418462982</v>
      </c>
      <c r="S84">
        <v>6.4694501595784724</v>
      </c>
      <c r="T84">
        <v>0</v>
      </c>
      <c r="U84">
        <v>280.39746874688711</v>
      </c>
      <c r="V84">
        <v>5.0889246836073738</v>
      </c>
      <c r="W84">
        <v>10.854026408846245</v>
      </c>
      <c r="X84">
        <v>23.951785520623474</v>
      </c>
      <c r="Y84">
        <v>0</v>
      </c>
      <c r="Z84">
        <v>4.8177076620000001</v>
      </c>
      <c r="AA84">
        <v>10.327094262892642</v>
      </c>
      <c r="AB84">
        <v>9.9627463879559741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37.905194214168198</v>
      </c>
      <c r="AI84">
        <v>1.8089477361580919</v>
      </c>
      <c r="AJ84">
        <v>0</v>
      </c>
      <c r="AK84">
        <v>12.530189189791297</v>
      </c>
      <c r="AL84">
        <v>19.073759040791742</v>
      </c>
      <c r="AM84">
        <v>3.8805713164836511</v>
      </c>
      <c r="AN84">
        <v>0</v>
      </c>
      <c r="AO84">
        <v>0</v>
      </c>
      <c r="AP84">
        <v>1.9457823507141676</v>
      </c>
      <c r="AQ84">
        <v>0</v>
      </c>
      <c r="AR84">
        <v>8.9265619384057953</v>
      </c>
      <c r="AS84">
        <v>8.1420583677055625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852.75914484501243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158.2588857765204</v>
      </c>
      <c r="L85">
        <v>63.04926885172658</v>
      </c>
      <c r="M85">
        <v>0</v>
      </c>
      <c r="N85">
        <v>29.099851092591052</v>
      </c>
      <c r="O85">
        <v>48.864120283582096</v>
      </c>
      <c r="P85">
        <v>63.479159355101451</v>
      </c>
      <c r="Q85">
        <v>5.346575696740671</v>
      </c>
      <c r="R85">
        <v>10.390485418462982</v>
      </c>
      <c r="S85">
        <v>6.4694501595784724</v>
      </c>
      <c r="T85">
        <v>0</v>
      </c>
      <c r="U85">
        <v>280.39746874688711</v>
      </c>
      <c r="V85">
        <v>5.0889246836073738</v>
      </c>
      <c r="W85">
        <v>10.854026408846245</v>
      </c>
      <c r="X85">
        <v>23.951785520623474</v>
      </c>
      <c r="Y85">
        <v>0</v>
      </c>
      <c r="Z85">
        <v>4.8177076620000001</v>
      </c>
      <c r="AA85">
        <v>10.327094262892642</v>
      </c>
      <c r="AB85">
        <v>9.9627463879559741</v>
      </c>
      <c r="AC85">
        <v>7.1204104283532299</v>
      </c>
      <c r="AD85">
        <v>8.9536430191765266</v>
      </c>
      <c r="AE85">
        <v>12.114296127487147</v>
      </c>
      <c r="AF85">
        <v>0</v>
      </c>
      <c r="AG85">
        <v>0</v>
      </c>
      <c r="AH85">
        <v>37.905194214168198</v>
      </c>
      <c r="AI85">
        <v>1.8089477361580919</v>
      </c>
      <c r="AJ85">
        <v>0</v>
      </c>
      <c r="AK85">
        <v>12.530189189791297</v>
      </c>
      <c r="AL85">
        <v>19.073759040791742</v>
      </c>
      <c r="AM85">
        <v>3.8805713164836511</v>
      </c>
      <c r="AN85">
        <v>0</v>
      </c>
      <c r="AO85">
        <v>0</v>
      </c>
      <c r="AP85">
        <v>1.9457823507141676</v>
      </c>
      <c r="AQ85">
        <v>0</v>
      </c>
      <c r="AR85">
        <v>8.9265619384057953</v>
      </c>
      <c r="AS85">
        <v>8.1420583677055625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852.75896403635181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158.26060070866458</v>
      </c>
      <c r="L86">
        <v>63.04926885172658</v>
      </c>
      <c r="M86">
        <v>0</v>
      </c>
      <c r="N86">
        <v>29.099851092591052</v>
      </c>
      <c r="O86">
        <v>48.864120283582096</v>
      </c>
      <c r="P86">
        <v>63.479159355101451</v>
      </c>
      <c r="Q86">
        <v>5.346575696740671</v>
      </c>
      <c r="R86">
        <v>10.390485418462982</v>
      </c>
      <c r="S86">
        <v>6.4694501595784724</v>
      </c>
      <c r="T86">
        <v>0</v>
      </c>
      <c r="U86">
        <v>280.39746874688711</v>
      </c>
      <c r="V86">
        <v>5.0889246836073738</v>
      </c>
      <c r="W86">
        <v>10.854026408846245</v>
      </c>
      <c r="X86">
        <v>23.951785520623474</v>
      </c>
      <c r="Y86">
        <v>0</v>
      </c>
      <c r="Z86">
        <v>0.80861154000000002</v>
      </c>
      <c r="AA86">
        <v>10.327094262892642</v>
      </c>
      <c r="AB86">
        <v>9.6818294620809873</v>
      </c>
      <c r="AC86">
        <v>7.1204104283532299</v>
      </c>
      <c r="AD86">
        <v>8.9536430191765266</v>
      </c>
      <c r="AE86">
        <v>12.114296127487147</v>
      </c>
      <c r="AF86">
        <v>0</v>
      </c>
      <c r="AG86">
        <v>0</v>
      </c>
      <c r="AH86">
        <v>37.475903427134753</v>
      </c>
      <c r="AI86">
        <v>1.8089477361580919</v>
      </c>
      <c r="AJ86">
        <v>0</v>
      </c>
      <c r="AK86">
        <v>12.530189189791297</v>
      </c>
      <c r="AL86">
        <v>19.073759040791742</v>
      </c>
      <c r="AM86">
        <v>1.8945550874130614</v>
      </c>
      <c r="AN86">
        <v>0</v>
      </c>
      <c r="AO86">
        <v>0</v>
      </c>
      <c r="AP86">
        <v>1.4122614081594036</v>
      </c>
      <c r="AQ86">
        <v>0</v>
      </c>
      <c r="AR86">
        <v>8.9265619384057953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845.19615562725426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158.26086252511004</v>
      </c>
      <c r="L87">
        <v>63.049670152872181</v>
      </c>
      <c r="M87">
        <v>0</v>
      </c>
      <c r="N87">
        <v>29.099851092591052</v>
      </c>
      <c r="O87">
        <v>48.864120283582096</v>
      </c>
      <c r="P87">
        <v>63.479159355101451</v>
      </c>
      <c r="Q87">
        <v>5.346575696740671</v>
      </c>
      <c r="R87">
        <v>10.390485418462982</v>
      </c>
      <c r="S87">
        <v>6.4694501595784724</v>
      </c>
      <c r="T87">
        <v>0</v>
      </c>
      <c r="U87">
        <v>280.39746874688711</v>
      </c>
      <c r="V87">
        <v>5.0889246836073738</v>
      </c>
      <c r="W87">
        <v>10.854026408846245</v>
      </c>
      <c r="X87">
        <v>23.951785520623474</v>
      </c>
      <c r="Y87">
        <v>0</v>
      </c>
      <c r="Z87">
        <v>0.80861154000000002</v>
      </c>
      <c r="AA87">
        <v>10.327094262892642</v>
      </c>
      <c r="AB87">
        <v>9.6818294620809873</v>
      </c>
      <c r="AC87">
        <v>7.1204104283532299</v>
      </c>
      <c r="AD87">
        <v>8.9536430191765266</v>
      </c>
      <c r="AE87">
        <v>12.114296127487147</v>
      </c>
      <c r="AF87">
        <v>0</v>
      </c>
      <c r="AG87">
        <v>0</v>
      </c>
      <c r="AH87">
        <v>37.475903427134753</v>
      </c>
      <c r="AI87">
        <v>4.6783126577342129</v>
      </c>
      <c r="AJ87">
        <v>0</v>
      </c>
      <c r="AK87">
        <v>12.530189189791297</v>
      </c>
      <c r="AL87">
        <v>19.073759040791742</v>
      </c>
      <c r="AM87">
        <v>1.8945550874130614</v>
      </c>
      <c r="AN87">
        <v>0</v>
      </c>
      <c r="AO87">
        <v>0</v>
      </c>
      <c r="AP87">
        <v>1.4122614081594036</v>
      </c>
      <c r="AQ87">
        <v>0</v>
      </c>
      <c r="AR87">
        <v>8.9265619384057953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848.06618366642135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158.26086252511004</v>
      </c>
      <c r="L88">
        <v>63.049670152872181</v>
      </c>
      <c r="M88">
        <v>0</v>
      </c>
      <c r="N88">
        <v>29.099851092591052</v>
      </c>
      <c r="O88">
        <v>48.864120283582096</v>
      </c>
      <c r="P88">
        <v>63.479159355101451</v>
      </c>
      <c r="Q88">
        <v>5.346575696740671</v>
      </c>
      <c r="R88">
        <v>10.390485418462982</v>
      </c>
      <c r="S88">
        <v>6.4694501595784724</v>
      </c>
      <c r="T88">
        <v>0</v>
      </c>
      <c r="U88">
        <v>280.39746874688711</v>
      </c>
      <c r="V88">
        <v>5.0889246836073738</v>
      </c>
      <c r="W88">
        <v>10.854026408846245</v>
      </c>
      <c r="X88">
        <v>23.951785520623474</v>
      </c>
      <c r="Y88">
        <v>0</v>
      </c>
      <c r="Z88">
        <v>0.80861154000000002</v>
      </c>
      <c r="AA88">
        <v>10.327094262892642</v>
      </c>
      <c r="AB88">
        <v>9.6818294620809873</v>
      </c>
      <c r="AC88">
        <v>7.1204104283532299</v>
      </c>
      <c r="AD88">
        <v>8.9536430191765266</v>
      </c>
      <c r="AE88">
        <v>12.114296127487147</v>
      </c>
      <c r="AF88">
        <v>0</v>
      </c>
      <c r="AG88">
        <v>0</v>
      </c>
      <c r="AH88">
        <v>37.475903427134753</v>
      </c>
      <c r="AI88">
        <v>4.6783126577342129</v>
      </c>
      <c r="AJ88">
        <v>0</v>
      </c>
      <c r="AK88">
        <v>12.530189189791297</v>
      </c>
      <c r="AL88">
        <v>19.073759040791742</v>
      </c>
      <c r="AM88">
        <v>1.8945550874130614</v>
      </c>
      <c r="AN88">
        <v>0</v>
      </c>
      <c r="AO88">
        <v>0</v>
      </c>
      <c r="AP88">
        <v>1.4122614081594036</v>
      </c>
      <c r="AQ88">
        <v>0</v>
      </c>
      <c r="AR88">
        <v>8.9265619384057953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848.06618366642135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158.26086252511004</v>
      </c>
      <c r="L89">
        <v>63.049670152872181</v>
      </c>
      <c r="M89">
        <v>0</v>
      </c>
      <c r="N89">
        <v>29.099851092591052</v>
      </c>
      <c r="O89">
        <v>48.864120283582096</v>
      </c>
      <c r="P89">
        <v>63.479159355101451</v>
      </c>
      <c r="Q89">
        <v>5.346575696740671</v>
      </c>
      <c r="R89">
        <v>10.390485418462982</v>
      </c>
      <c r="S89">
        <v>6.4694501595784724</v>
      </c>
      <c r="T89">
        <v>0</v>
      </c>
      <c r="U89">
        <v>280.39746874688711</v>
      </c>
      <c r="V89">
        <v>5.0889246836073738</v>
      </c>
      <c r="W89">
        <v>10.854026408846245</v>
      </c>
      <c r="X89">
        <v>23.951785520623474</v>
      </c>
      <c r="Y89">
        <v>0</v>
      </c>
      <c r="Z89">
        <v>0.80861154000000002</v>
      </c>
      <c r="AA89">
        <v>10.327094262892642</v>
      </c>
      <c r="AB89">
        <v>9.6818294620809873</v>
      </c>
      <c r="AC89">
        <v>7.1204104283532299</v>
      </c>
      <c r="AD89">
        <v>8.9536430191765266</v>
      </c>
      <c r="AE89">
        <v>12.114296127487147</v>
      </c>
      <c r="AF89">
        <v>0</v>
      </c>
      <c r="AG89">
        <v>0</v>
      </c>
      <c r="AH89">
        <v>37.475903427134753</v>
      </c>
      <c r="AI89">
        <v>4.6783126577342129</v>
      </c>
      <c r="AJ89">
        <v>0</v>
      </c>
      <c r="AK89">
        <v>12.530189189791297</v>
      </c>
      <c r="AL89">
        <v>19.073759040791742</v>
      </c>
      <c r="AM89">
        <v>1.8945550874130614</v>
      </c>
      <c r="AN89">
        <v>0</v>
      </c>
      <c r="AO89">
        <v>0</v>
      </c>
      <c r="AP89">
        <v>1.4122614081594036</v>
      </c>
      <c r="AQ89">
        <v>0</v>
      </c>
      <c r="AR89">
        <v>8.9265619384057953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848.06618366642135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158.26086252511004</v>
      </c>
      <c r="L90">
        <v>63.049670152872181</v>
      </c>
      <c r="M90">
        <v>0</v>
      </c>
      <c r="N90">
        <v>29.099851092591052</v>
      </c>
      <c r="O90">
        <v>48.864120283582096</v>
      </c>
      <c r="P90">
        <v>63.479159355101451</v>
      </c>
      <c r="Q90">
        <v>5.346575696740671</v>
      </c>
      <c r="R90">
        <v>10.390485418462982</v>
      </c>
      <c r="S90">
        <v>6.4694501595784724</v>
      </c>
      <c r="T90">
        <v>0</v>
      </c>
      <c r="U90">
        <v>280.39746874688711</v>
      </c>
      <c r="V90">
        <v>5.0889246836073738</v>
      </c>
      <c r="W90">
        <v>10.854026408846245</v>
      </c>
      <c r="X90">
        <v>23.951785520623474</v>
      </c>
      <c r="Y90">
        <v>0</v>
      </c>
      <c r="Z90">
        <v>4.8177076620000001</v>
      </c>
      <c r="AA90">
        <v>10.327094262892642</v>
      </c>
      <c r="AB90">
        <v>9.9627463879559741</v>
      </c>
      <c r="AC90">
        <v>7.1204104283532299</v>
      </c>
      <c r="AD90">
        <v>8.9536430191765266</v>
      </c>
      <c r="AE90">
        <v>12.114296127487147</v>
      </c>
      <c r="AF90">
        <v>0</v>
      </c>
      <c r="AG90">
        <v>0</v>
      </c>
      <c r="AH90">
        <v>37.905194214168198</v>
      </c>
      <c r="AI90">
        <v>4.6783126577342129</v>
      </c>
      <c r="AJ90">
        <v>0</v>
      </c>
      <c r="AK90">
        <v>12.530189189791297</v>
      </c>
      <c r="AL90">
        <v>19.073759040791742</v>
      </c>
      <c r="AM90">
        <v>3.8805713164836511</v>
      </c>
      <c r="AN90">
        <v>0</v>
      </c>
      <c r="AO90">
        <v>0</v>
      </c>
      <c r="AP90">
        <v>2.1968511640115995</v>
      </c>
      <c r="AQ90">
        <v>0</v>
      </c>
      <c r="AR90">
        <v>8.9265619384057953</v>
      </c>
      <c r="AS90">
        <v>8.1420583677055625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855.88177582096057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158.26086252511004</v>
      </c>
      <c r="L91">
        <v>63.049670152872181</v>
      </c>
      <c r="M91">
        <v>0</v>
      </c>
      <c r="N91">
        <v>29.099851092591052</v>
      </c>
      <c r="O91">
        <v>48.864120283582096</v>
      </c>
      <c r="P91">
        <v>63.479159355101451</v>
      </c>
      <c r="Q91">
        <v>5.346575696740671</v>
      </c>
      <c r="R91">
        <v>10.390485418462982</v>
      </c>
      <c r="S91">
        <v>6.4694501595784724</v>
      </c>
      <c r="T91">
        <v>0</v>
      </c>
      <c r="U91">
        <v>280.39746874688711</v>
      </c>
      <c r="V91">
        <v>5.0889246836073738</v>
      </c>
      <c r="W91">
        <v>10.854026408846245</v>
      </c>
      <c r="X91">
        <v>23.951785520623474</v>
      </c>
      <c r="Y91">
        <v>0</v>
      </c>
      <c r="Z91">
        <v>4.8177076620000001</v>
      </c>
      <c r="AA91">
        <v>10.327094262892642</v>
      </c>
      <c r="AB91">
        <v>9.9627463879559741</v>
      </c>
      <c r="AC91">
        <v>7.1204104283532299</v>
      </c>
      <c r="AD91">
        <v>8.9536430191765266</v>
      </c>
      <c r="AE91">
        <v>12.114296127487147</v>
      </c>
      <c r="AF91">
        <v>0</v>
      </c>
      <c r="AG91">
        <v>0</v>
      </c>
      <c r="AH91">
        <v>37.905194214168198</v>
      </c>
      <c r="AI91">
        <v>4.6783126577342129</v>
      </c>
      <c r="AJ91">
        <v>0</v>
      </c>
      <c r="AK91">
        <v>12.530189189791297</v>
      </c>
      <c r="AL91">
        <v>19.073759040791742</v>
      </c>
      <c r="AM91">
        <v>3.8805713164836511</v>
      </c>
      <c r="AN91">
        <v>0</v>
      </c>
      <c r="AO91">
        <v>0.75641936600000004</v>
      </c>
      <c r="AP91">
        <v>2.1968511640115995</v>
      </c>
      <c r="AQ91">
        <v>0</v>
      </c>
      <c r="AR91">
        <v>8.9265619384057953</v>
      </c>
      <c r="AS91">
        <v>8.1420583677055625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856.63819518696062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158.26086252511004</v>
      </c>
      <c r="L92">
        <v>63.049670152872181</v>
      </c>
      <c r="M92">
        <v>0</v>
      </c>
      <c r="N92">
        <v>29.099851092591052</v>
      </c>
      <c r="O92">
        <v>48.864120283582096</v>
      </c>
      <c r="P92">
        <v>63.479159355101451</v>
      </c>
      <c r="Q92">
        <v>5.346575696740671</v>
      </c>
      <c r="R92">
        <v>10.390485418462982</v>
      </c>
      <c r="S92">
        <v>6.4694501595784724</v>
      </c>
      <c r="T92">
        <v>0</v>
      </c>
      <c r="U92">
        <v>280.39746874688711</v>
      </c>
      <c r="V92">
        <v>5.0889246836073738</v>
      </c>
      <c r="W92">
        <v>10.854026408846245</v>
      </c>
      <c r="X92">
        <v>23.951785520623474</v>
      </c>
      <c r="Y92">
        <v>0</v>
      </c>
      <c r="Z92">
        <v>4.8177076620000001</v>
      </c>
      <c r="AA92">
        <v>10.327094262892642</v>
      </c>
      <c r="AB92">
        <v>9.9627463879559741</v>
      </c>
      <c r="AC92">
        <v>7.1204104283532299</v>
      </c>
      <c r="AD92">
        <v>8.9536430191765266</v>
      </c>
      <c r="AE92">
        <v>12.114296127487147</v>
      </c>
      <c r="AF92">
        <v>0</v>
      </c>
      <c r="AG92">
        <v>0</v>
      </c>
      <c r="AH92">
        <v>37.905194214168198</v>
      </c>
      <c r="AI92">
        <v>4.6783126577342129</v>
      </c>
      <c r="AJ92">
        <v>0</v>
      </c>
      <c r="AK92">
        <v>12.530189189791297</v>
      </c>
      <c r="AL92">
        <v>19.073759040791742</v>
      </c>
      <c r="AM92">
        <v>3.8805713164836511</v>
      </c>
      <c r="AN92">
        <v>0</v>
      </c>
      <c r="AO92">
        <v>0.75641936600000004</v>
      </c>
      <c r="AP92">
        <v>2.1968511640115995</v>
      </c>
      <c r="AQ92">
        <v>0</v>
      </c>
      <c r="AR92">
        <v>8.9265619384057953</v>
      </c>
      <c r="AS92">
        <v>8.1420583677055625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856.63819518696062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158.26086252511004</v>
      </c>
      <c r="L93">
        <v>63.049670152872181</v>
      </c>
      <c r="M93">
        <v>0</v>
      </c>
      <c r="N93">
        <v>29.099851092591052</v>
      </c>
      <c r="O93">
        <v>48.864120283582096</v>
      </c>
      <c r="P93">
        <v>63.479159355101451</v>
      </c>
      <c r="Q93">
        <v>5.346575696740671</v>
      </c>
      <c r="R93">
        <v>10.390485418462982</v>
      </c>
      <c r="S93">
        <v>6.4694501595784724</v>
      </c>
      <c r="T93">
        <v>0</v>
      </c>
      <c r="U93">
        <v>280.39746874688711</v>
      </c>
      <c r="V93">
        <v>5.0889246836073738</v>
      </c>
      <c r="W93">
        <v>10.854026408846245</v>
      </c>
      <c r="X93">
        <v>23.951785520623474</v>
      </c>
      <c r="Y93">
        <v>0</v>
      </c>
      <c r="Z93">
        <v>4.8177076620000001</v>
      </c>
      <c r="AA93">
        <v>10.327094262892642</v>
      </c>
      <c r="AB93">
        <v>9.9627463879559741</v>
      </c>
      <c r="AC93">
        <v>7.1204104283532299</v>
      </c>
      <c r="AD93">
        <v>8.9536430191765266</v>
      </c>
      <c r="AE93">
        <v>12.114296127487147</v>
      </c>
      <c r="AF93">
        <v>0</v>
      </c>
      <c r="AG93">
        <v>0</v>
      </c>
      <c r="AH93">
        <v>37.905194214168198</v>
      </c>
      <c r="AI93">
        <v>4.6783126577342129</v>
      </c>
      <c r="AJ93">
        <v>0</v>
      </c>
      <c r="AK93">
        <v>12.530189189791297</v>
      </c>
      <c r="AL93">
        <v>19.073759040791742</v>
      </c>
      <c r="AM93">
        <v>3.8805713164836511</v>
      </c>
      <c r="AN93">
        <v>0</v>
      </c>
      <c r="AO93">
        <v>2.2116260060000004</v>
      </c>
      <c r="AP93">
        <v>2.1968511640115995</v>
      </c>
      <c r="AQ93">
        <v>0</v>
      </c>
      <c r="AR93">
        <v>8.9265619384057953</v>
      </c>
      <c r="AS93">
        <v>8.1420583677055625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858.09340182696053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158.26086252511004</v>
      </c>
      <c r="L94">
        <v>63.049670152872181</v>
      </c>
      <c r="M94">
        <v>0</v>
      </c>
      <c r="N94">
        <v>29.099851092591052</v>
      </c>
      <c r="O94">
        <v>48.864120283582096</v>
      </c>
      <c r="P94">
        <v>63.479159355101451</v>
      </c>
      <c r="Q94">
        <v>5.346575696740671</v>
      </c>
      <c r="R94">
        <v>10.390485418462982</v>
      </c>
      <c r="S94">
        <v>6.4694501595784724</v>
      </c>
      <c r="T94">
        <v>0</v>
      </c>
      <c r="U94">
        <v>280.39746874688711</v>
      </c>
      <c r="V94">
        <v>5.0889246836073738</v>
      </c>
      <c r="W94">
        <v>10.854026408846245</v>
      </c>
      <c r="X94">
        <v>23.951785520623474</v>
      </c>
      <c r="Y94">
        <v>0</v>
      </c>
      <c r="Z94">
        <v>1.5978164640000001</v>
      </c>
      <c r="AA94">
        <v>10.327094262892642</v>
      </c>
      <c r="AB94">
        <v>9.6818294620809873</v>
      </c>
      <c r="AC94">
        <v>7.1204104283532299</v>
      </c>
      <c r="AD94">
        <v>8.9536430191765266</v>
      </c>
      <c r="AE94">
        <v>12.114296127487147</v>
      </c>
      <c r="AF94">
        <v>0</v>
      </c>
      <c r="AG94">
        <v>0</v>
      </c>
      <c r="AH94">
        <v>37.475903427134753</v>
      </c>
      <c r="AI94">
        <v>4.6783126577342129</v>
      </c>
      <c r="AJ94">
        <v>0</v>
      </c>
      <c r="AK94">
        <v>12.530189189791297</v>
      </c>
      <c r="AL94">
        <v>19.073759040791742</v>
      </c>
      <c r="AM94">
        <v>2.2865319578722207</v>
      </c>
      <c r="AN94">
        <v>0</v>
      </c>
      <c r="AO94">
        <v>2.2116260060000004</v>
      </c>
      <c r="AP94">
        <v>1.4750285479943666</v>
      </c>
      <c r="AQ94">
        <v>0</v>
      </c>
      <c r="AR94">
        <v>8.9265619384057953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851.52175860671525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158.26086252511004</v>
      </c>
      <c r="L95">
        <v>63.049670152872181</v>
      </c>
      <c r="M95">
        <v>0</v>
      </c>
      <c r="N95">
        <v>29.099851092591052</v>
      </c>
      <c r="O95">
        <v>48.864120283582096</v>
      </c>
      <c r="P95">
        <v>63.479159355101451</v>
      </c>
      <c r="Q95">
        <v>5.346575696740671</v>
      </c>
      <c r="R95">
        <v>10.390485418462982</v>
      </c>
      <c r="S95">
        <v>6.4694501595784724</v>
      </c>
      <c r="T95">
        <v>0</v>
      </c>
      <c r="U95">
        <v>280.39746874688711</v>
      </c>
      <c r="V95">
        <v>5.0889246836073738</v>
      </c>
      <c r="W95">
        <v>10.854026408846245</v>
      </c>
      <c r="X95">
        <v>23.951785520623474</v>
      </c>
      <c r="Y95">
        <v>0</v>
      </c>
      <c r="Z95">
        <v>1.5978164640000001</v>
      </c>
      <c r="AA95">
        <v>10.327094262892642</v>
      </c>
      <c r="AB95">
        <v>9.6818294620809873</v>
      </c>
      <c r="AC95">
        <v>7.1204104283532299</v>
      </c>
      <c r="AD95">
        <v>8.9536430191765266</v>
      </c>
      <c r="AE95">
        <v>12.114296127487147</v>
      </c>
      <c r="AF95">
        <v>0</v>
      </c>
      <c r="AG95">
        <v>0</v>
      </c>
      <c r="AH95">
        <v>37.475903427134753</v>
      </c>
      <c r="AI95">
        <v>3.8985939520772455</v>
      </c>
      <c r="AJ95">
        <v>0</v>
      </c>
      <c r="AK95">
        <v>12.530189189791297</v>
      </c>
      <c r="AL95">
        <v>19.073759040791742</v>
      </c>
      <c r="AM95">
        <v>0.97994217614789758</v>
      </c>
      <c r="AN95">
        <v>0</v>
      </c>
      <c r="AO95">
        <v>2.2116260060000004</v>
      </c>
      <c r="AP95">
        <v>1.4750285479943666</v>
      </c>
      <c r="AQ95">
        <v>0</v>
      </c>
      <c r="AR95">
        <v>8.9265619384057953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849.43545011933406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158.26086252511004</v>
      </c>
      <c r="L96">
        <v>63.049670152872181</v>
      </c>
      <c r="M96">
        <v>0</v>
      </c>
      <c r="N96">
        <v>29.099851092591052</v>
      </c>
      <c r="O96">
        <v>48.864120283582096</v>
      </c>
      <c r="P96">
        <v>63.479159355101451</v>
      </c>
      <c r="Q96">
        <v>5.346575696740671</v>
      </c>
      <c r="R96">
        <v>10.390485418462982</v>
      </c>
      <c r="S96">
        <v>6.4694501595784724</v>
      </c>
      <c r="T96">
        <v>0</v>
      </c>
      <c r="U96">
        <v>280.39746874688711</v>
      </c>
      <c r="V96">
        <v>5.0889246836073738</v>
      </c>
      <c r="W96">
        <v>10.854026408846245</v>
      </c>
      <c r="X96">
        <v>23.951785520623474</v>
      </c>
      <c r="Y96">
        <v>0</v>
      </c>
      <c r="Z96">
        <v>1.5978164640000001</v>
      </c>
      <c r="AA96">
        <v>10.327094262892642</v>
      </c>
      <c r="AB96">
        <v>9.6818294620809873</v>
      </c>
      <c r="AC96">
        <v>7.1204104283532299</v>
      </c>
      <c r="AD96">
        <v>8.9536430191765266</v>
      </c>
      <c r="AE96">
        <v>12.114296127487147</v>
      </c>
      <c r="AF96">
        <v>0</v>
      </c>
      <c r="AG96">
        <v>0</v>
      </c>
      <c r="AH96">
        <v>37.475903427134753</v>
      </c>
      <c r="AI96">
        <v>3.8985939520772455</v>
      </c>
      <c r="AJ96">
        <v>0</v>
      </c>
      <c r="AK96">
        <v>12.530189189791297</v>
      </c>
      <c r="AL96">
        <v>19.073759040791742</v>
      </c>
      <c r="AM96">
        <v>0</v>
      </c>
      <c r="AN96">
        <v>0</v>
      </c>
      <c r="AO96">
        <v>2.2116260060000004</v>
      </c>
      <c r="AP96">
        <v>1.4750285479943666</v>
      </c>
      <c r="AQ96">
        <v>0</v>
      </c>
      <c r="AR96">
        <v>8.9265619384057953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848.45550794318615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158.26086252511004</v>
      </c>
      <c r="L97">
        <v>63.049670152872181</v>
      </c>
      <c r="M97">
        <v>0</v>
      </c>
      <c r="N97">
        <v>29.099851092591052</v>
      </c>
      <c r="O97">
        <v>48.864120283582096</v>
      </c>
      <c r="P97">
        <v>63.479159355101451</v>
      </c>
      <c r="Q97">
        <v>5.346575696740671</v>
      </c>
      <c r="R97">
        <v>10.390485418462982</v>
      </c>
      <c r="S97">
        <v>6.4694501595784724</v>
      </c>
      <c r="T97">
        <v>0</v>
      </c>
      <c r="U97">
        <v>280.39746874688711</v>
      </c>
      <c r="V97">
        <v>5.0889246836073738</v>
      </c>
      <c r="W97">
        <v>10.854026408846245</v>
      </c>
      <c r="X97">
        <v>23.951785520623474</v>
      </c>
      <c r="Y97">
        <v>0</v>
      </c>
      <c r="Z97">
        <v>1.5978164640000001</v>
      </c>
      <c r="AA97">
        <v>10.327094262892642</v>
      </c>
      <c r="AB97">
        <v>9.6818294620809873</v>
      </c>
      <c r="AC97">
        <v>7.1204104283532299</v>
      </c>
      <c r="AD97">
        <v>8.9536430191765266</v>
      </c>
      <c r="AE97">
        <v>12.114296127487147</v>
      </c>
      <c r="AF97">
        <v>0</v>
      </c>
      <c r="AG97">
        <v>0</v>
      </c>
      <c r="AH97">
        <v>37.475903427134753</v>
      </c>
      <c r="AI97">
        <v>3.8985939520772455</v>
      </c>
      <c r="AJ97">
        <v>0</v>
      </c>
      <c r="AK97">
        <v>12.530189189791297</v>
      </c>
      <c r="AL97">
        <v>19.073759040791742</v>
      </c>
      <c r="AM97">
        <v>0</v>
      </c>
      <c r="AN97">
        <v>0</v>
      </c>
      <c r="AO97">
        <v>2.2116260060000004</v>
      </c>
      <c r="AP97">
        <v>1.4750285479943666</v>
      </c>
      <c r="AQ97">
        <v>0</v>
      </c>
      <c r="AR97">
        <v>8.9265619384057953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848.45550794318615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158.26086252511004</v>
      </c>
      <c r="L98">
        <v>63.049670152872181</v>
      </c>
      <c r="M98">
        <v>0</v>
      </c>
      <c r="N98">
        <v>29.099851092591052</v>
      </c>
      <c r="O98">
        <v>48.864120283582096</v>
      </c>
      <c r="P98">
        <v>63.479159355101451</v>
      </c>
      <c r="Q98">
        <v>5.346575696740671</v>
      </c>
      <c r="R98">
        <v>10.390485418462982</v>
      </c>
      <c r="S98">
        <v>6.4694501595784724</v>
      </c>
      <c r="T98">
        <v>0</v>
      </c>
      <c r="U98">
        <v>280.39746874688711</v>
      </c>
      <c r="V98">
        <v>5.0889246836073738</v>
      </c>
      <c r="W98">
        <v>10.854026408846245</v>
      </c>
      <c r="X98">
        <v>23.951785520623474</v>
      </c>
      <c r="Y98">
        <v>0</v>
      </c>
      <c r="Z98">
        <v>1.5978164640000001</v>
      </c>
      <c r="AA98">
        <v>10.327094262892642</v>
      </c>
      <c r="AB98">
        <v>9.6818294620809873</v>
      </c>
      <c r="AC98">
        <v>7.1204104283532299</v>
      </c>
      <c r="AD98">
        <v>8.9536430191765266</v>
      </c>
      <c r="AE98">
        <v>12.114296127487147</v>
      </c>
      <c r="AF98">
        <v>0</v>
      </c>
      <c r="AG98">
        <v>0</v>
      </c>
      <c r="AH98">
        <v>37.475903427134753</v>
      </c>
      <c r="AI98">
        <v>3.8985939520772455</v>
      </c>
      <c r="AJ98">
        <v>0</v>
      </c>
      <c r="AK98">
        <v>12.530189189791297</v>
      </c>
      <c r="AL98">
        <v>19.073759040791742</v>
      </c>
      <c r="AM98">
        <v>0</v>
      </c>
      <c r="AN98">
        <v>0</v>
      </c>
      <c r="AO98">
        <v>2.2116260060000004</v>
      </c>
      <c r="AP98">
        <v>1.4750285479943666</v>
      </c>
      <c r="AQ98">
        <v>0</v>
      </c>
      <c r="AR98">
        <v>8.9265619384057953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848.45550794318615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2.9464989310896113</v>
      </c>
      <c r="L99">
        <f t="shared" si="2"/>
        <v>1.1821342390451393</v>
      </c>
      <c r="M99">
        <f t="shared" si="2"/>
        <v>0</v>
      </c>
      <c r="N99">
        <f t="shared" si="2"/>
        <v>0.69838718905182118</v>
      </c>
      <c r="O99">
        <f t="shared" si="2"/>
        <v>1.1719446670657951</v>
      </c>
      <c r="P99">
        <f t="shared" si="2"/>
        <v>1.5267711428955224</v>
      </c>
      <c r="Q99">
        <f t="shared" si="2"/>
        <v>0.10200120809943629</v>
      </c>
      <c r="R99">
        <f t="shared" si="2"/>
        <v>0.19955235263620308</v>
      </c>
      <c r="S99">
        <f t="shared" si="2"/>
        <v>0.12631050691346044</v>
      </c>
      <c r="T99">
        <f t="shared" si="2"/>
        <v>0</v>
      </c>
      <c r="U99">
        <f t="shared" si="2"/>
        <v>6.7295392499252911</v>
      </c>
      <c r="V99">
        <f t="shared" si="2"/>
        <v>0.12019739784050196</v>
      </c>
      <c r="W99">
        <f t="shared" si="2"/>
        <v>0.25615048457778061</v>
      </c>
      <c r="X99">
        <f t="shared" si="2"/>
        <v>0.60225246133339827</v>
      </c>
      <c r="Y99">
        <f t="shared" si="2"/>
        <v>0</v>
      </c>
      <c r="Z99">
        <f t="shared" si="2"/>
        <v>6.2397320214000025E-2</v>
      </c>
      <c r="AA99">
        <f t="shared" si="2"/>
        <v>0.17420917820338114</v>
      </c>
      <c r="AB99">
        <f t="shared" si="2"/>
        <v>0.23320665786756853</v>
      </c>
      <c r="AC99">
        <f t="shared" si="2"/>
        <v>0.17088985028047768</v>
      </c>
      <c r="AD99">
        <f t="shared" si="2"/>
        <v>0.17849384005569197</v>
      </c>
      <c r="AE99">
        <f t="shared" si="2"/>
        <v>0.2907431070596917</v>
      </c>
      <c r="AF99">
        <f t="shared" si="2"/>
        <v>0</v>
      </c>
      <c r="AG99">
        <f t="shared" si="2"/>
        <v>0</v>
      </c>
      <c r="AH99">
        <f t="shared" si="2"/>
        <v>0.90070955461233315</v>
      </c>
      <c r="AI99">
        <f t="shared" si="2"/>
        <v>0.11174929508696396</v>
      </c>
      <c r="AJ99">
        <f t="shared" si="2"/>
        <v>0</v>
      </c>
      <c r="AK99">
        <f t="shared" si="2"/>
        <v>0.30072454055499104</v>
      </c>
      <c r="AL99">
        <f t="shared" si="2"/>
        <v>0.44476305110602321</v>
      </c>
      <c r="AM99">
        <f t="shared" si="2"/>
        <v>2.2241423262758825E-2</v>
      </c>
      <c r="AN99">
        <f t="shared" si="2"/>
        <v>0</v>
      </c>
      <c r="AO99">
        <f t="shared" si="2"/>
        <v>3.695648692E-3</v>
      </c>
      <c r="AP99">
        <f t="shared" si="2"/>
        <v>4.3481961262470892E-2</v>
      </c>
      <c r="AQ99">
        <f t="shared" si="2"/>
        <v>0</v>
      </c>
      <c r="AR99">
        <f t="shared" si="2"/>
        <v>0.21991802630652199</v>
      </c>
      <c r="AS99">
        <f t="shared" si="2"/>
        <v>0.18857007179606114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19.007533356834887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9.0298601215823329</v>
      </c>
      <c r="L3">
        <v>317.87833700547202</v>
      </c>
      <c r="M3">
        <v>27.196413170836003</v>
      </c>
      <c r="N3">
        <v>35.139820185348782</v>
      </c>
      <c r="O3">
        <v>0</v>
      </c>
      <c r="P3">
        <v>41.339094508847111</v>
      </c>
      <c r="Q3">
        <v>6.4594300522217143</v>
      </c>
      <c r="R3">
        <v>12.474317487747408</v>
      </c>
      <c r="S3">
        <v>7.8042926351351349</v>
      </c>
      <c r="T3">
        <v>0</v>
      </c>
      <c r="U3">
        <v>61.599443918717007</v>
      </c>
      <c r="V3">
        <v>6.1586986347782764</v>
      </c>
      <c r="W3">
        <v>13.114865089398549</v>
      </c>
      <c r="X3">
        <v>43.566852400951774</v>
      </c>
      <c r="Y3">
        <v>0</v>
      </c>
      <c r="Z3">
        <v>1.9300753636363637</v>
      </c>
      <c r="AA3">
        <v>12.472575498312235</v>
      </c>
      <c r="AB3">
        <v>11.694826491409106</v>
      </c>
      <c r="AC3">
        <v>8.6021779664737394</v>
      </c>
      <c r="AD3">
        <v>10.816427766534266</v>
      </c>
      <c r="AE3">
        <v>14.630828339303287</v>
      </c>
      <c r="AF3">
        <v>0</v>
      </c>
      <c r="AG3">
        <v>11.474281673734302</v>
      </c>
      <c r="AH3">
        <v>45.265855914690832</v>
      </c>
      <c r="AI3">
        <v>4.1449299073830721</v>
      </c>
      <c r="AJ3">
        <v>0</v>
      </c>
      <c r="AK3">
        <v>15.134975648730226</v>
      </c>
      <c r="AL3">
        <v>0</v>
      </c>
      <c r="AM3">
        <v>3.117042419124866</v>
      </c>
      <c r="AN3">
        <v>0.95939504360389283</v>
      </c>
      <c r="AO3">
        <v>0</v>
      </c>
      <c r="AP3">
        <v>1.137389181938691</v>
      </c>
      <c r="AQ3">
        <v>0</v>
      </c>
      <c r="AR3">
        <v>10.782548247282609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743.36525332352437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9.0298601215823329</v>
      </c>
      <c r="L4">
        <v>317.87833700547202</v>
      </c>
      <c r="M4">
        <v>27.196413170836003</v>
      </c>
      <c r="N4">
        <v>35.139820185348782</v>
      </c>
      <c r="O4">
        <v>0</v>
      </c>
      <c r="P4">
        <v>41.339094508847111</v>
      </c>
      <c r="Q4">
        <v>6.4594300522217143</v>
      </c>
      <c r="R4">
        <v>12.540755984536082</v>
      </c>
      <c r="S4">
        <v>7.8042926351351349</v>
      </c>
      <c r="T4">
        <v>0</v>
      </c>
      <c r="U4">
        <v>61.599443918717007</v>
      </c>
      <c r="V4">
        <v>6.1586986347782764</v>
      </c>
      <c r="W4">
        <v>13.114865089398549</v>
      </c>
      <c r="X4">
        <v>43.566852400951774</v>
      </c>
      <c r="Y4">
        <v>0</v>
      </c>
      <c r="Z4">
        <v>1.9300753636363637</v>
      </c>
      <c r="AA4">
        <v>12.472575498312235</v>
      </c>
      <c r="AB4">
        <v>11.694826491409106</v>
      </c>
      <c r="AC4">
        <v>8.6021779664737394</v>
      </c>
      <c r="AD4">
        <v>10.816427766534266</v>
      </c>
      <c r="AE4">
        <v>14.630828339303287</v>
      </c>
      <c r="AF4">
        <v>0</v>
      </c>
      <c r="AG4">
        <v>11.474281673734302</v>
      </c>
      <c r="AH4">
        <v>45.265855914690832</v>
      </c>
      <c r="AI4">
        <v>4.1449299073830721</v>
      </c>
      <c r="AJ4">
        <v>0</v>
      </c>
      <c r="AK4">
        <v>15.134975648730226</v>
      </c>
      <c r="AL4">
        <v>0</v>
      </c>
      <c r="AM4">
        <v>3.117042419124866</v>
      </c>
      <c r="AN4">
        <v>0.95939504360389283</v>
      </c>
      <c r="AO4">
        <v>0</v>
      </c>
      <c r="AP4">
        <v>1.137389181938691</v>
      </c>
      <c r="AQ4">
        <v>0</v>
      </c>
      <c r="AR4">
        <v>10.782548247282609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743.43169182031306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9.0298601215823329</v>
      </c>
      <c r="L5">
        <v>317.87833700547202</v>
      </c>
      <c r="M5">
        <v>27.196413170836003</v>
      </c>
      <c r="N5">
        <v>35.139820185348782</v>
      </c>
      <c r="O5">
        <v>0</v>
      </c>
      <c r="P5">
        <v>41.339094508847111</v>
      </c>
      <c r="Q5">
        <v>6.4594300522217143</v>
      </c>
      <c r="R5">
        <v>12.540755984536082</v>
      </c>
      <c r="S5">
        <v>7.8042926351351349</v>
      </c>
      <c r="T5">
        <v>0</v>
      </c>
      <c r="U5">
        <v>61.599443918717007</v>
      </c>
      <c r="V5">
        <v>6.1586986347782764</v>
      </c>
      <c r="W5">
        <v>13.114865089398549</v>
      </c>
      <c r="X5">
        <v>43.566852400951774</v>
      </c>
      <c r="Y5">
        <v>0</v>
      </c>
      <c r="Z5">
        <v>1.9300753636363637</v>
      </c>
      <c r="AA5">
        <v>12.472575498312235</v>
      </c>
      <c r="AB5">
        <v>11.694826491409106</v>
      </c>
      <c r="AC5">
        <v>8.6021779664737394</v>
      </c>
      <c r="AD5">
        <v>10.816427766534266</v>
      </c>
      <c r="AE5">
        <v>14.630828339303287</v>
      </c>
      <c r="AF5">
        <v>0</v>
      </c>
      <c r="AG5">
        <v>11.474281673734302</v>
      </c>
      <c r="AH5">
        <v>45.265855914690832</v>
      </c>
      <c r="AI5">
        <v>4.7101478431220904</v>
      </c>
      <c r="AJ5">
        <v>0</v>
      </c>
      <c r="AK5">
        <v>15.134975648730226</v>
      </c>
      <c r="AL5">
        <v>0</v>
      </c>
      <c r="AM5">
        <v>3.117042419124866</v>
      </c>
      <c r="AN5">
        <v>0.95939504360389283</v>
      </c>
      <c r="AO5">
        <v>0</v>
      </c>
      <c r="AP5">
        <v>1.137389181938691</v>
      </c>
      <c r="AQ5">
        <v>0</v>
      </c>
      <c r="AR5">
        <v>10.782548247282609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743.9969097560521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9.0298601215823329</v>
      </c>
      <c r="L6">
        <v>317.87833700547202</v>
      </c>
      <c r="M6">
        <v>27.196413170836003</v>
      </c>
      <c r="N6">
        <v>35.139820185348782</v>
      </c>
      <c r="O6">
        <v>0</v>
      </c>
      <c r="P6">
        <v>41.339094508847111</v>
      </c>
      <c r="Q6">
        <v>6.4594300522217143</v>
      </c>
      <c r="R6">
        <v>12.540755984536082</v>
      </c>
      <c r="S6">
        <v>7.8042926351351349</v>
      </c>
      <c r="T6">
        <v>0</v>
      </c>
      <c r="U6">
        <v>61.599443918717007</v>
      </c>
      <c r="V6">
        <v>6.1586986347782764</v>
      </c>
      <c r="W6">
        <v>13.114865089398549</v>
      </c>
      <c r="X6">
        <v>43.566852400951774</v>
      </c>
      <c r="Y6">
        <v>0</v>
      </c>
      <c r="Z6">
        <v>1.9300753636363637</v>
      </c>
      <c r="AA6">
        <v>8.3150502299578051</v>
      </c>
      <c r="AB6">
        <v>11.694826491409106</v>
      </c>
      <c r="AC6">
        <v>8.6021779664737394</v>
      </c>
      <c r="AD6">
        <v>10.816427766534266</v>
      </c>
      <c r="AE6">
        <v>14.630828339303287</v>
      </c>
      <c r="AF6">
        <v>0</v>
      </c>
      <c r="AG6">
        <v>11.474281673734302</v>
      </c>
      <c r="AH6">
        <v>45.265855914690832</v>
      </c>
      <c r="AI6">
        <v>4.7101478431220904</v>
      </c>
      <c r="AJ6">
        <v>0</v>
      </c>
      <c r="AK6">
        <v>15.134975648730226</v>
      </c>
      <c r="AL6">
        <v>0</v>
      </c>
      <c r="AM6">
        <v>3.117042419124866</v>
      </c>
      <c r="AN6">
        <v>0.95939504360389283</v>
      </c>
      <c r="AO6">
        <v>0</v>
      </c>
      <c r="AP6">
        <v>1.137389181938691</v>
      </c>
      <c r="AQ6">
        <v>0</v>
      </c>
      <c r="AR6">
        <v>10.782548247282609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739.83938448769766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9.0298601215823329</v>
      </c>
      <c r="L7">
        <v>317.87833700547202</v>
      </c>
      <c r="M7">
        <v>27.196413170836003</v>
      </c>
      <c r="N7">
        <v>35.139820185348782</v>
      </c>
      <c r="O7">
        <v>0</v>
      </c>
      <c r="P7">
        <v>39.279479827794347</v>
      </c>
      <c r="Q7">
        <v>6.4594300522217143</v>
      </c>
      <c r="R7">
        <v>12.540755984536082</v>
      </c>
      <c r="S7">
        <v>7.8042926351351349</v>
      </c>
      <c r="T7">
        <v>0</v>
      </c>
      <c r="U7">
        <v>61.599443918717007</v>
      </c>
      <c r="V7">
        <v>6.1586986347782764</v>
      </c>
      <c r="W7">
        <v>13.114865089398549</v>
      </c>
      <c r="X7">
        <v>43.566852400951774</v>
      </c>
      <c r="Y7">
        <v>0</v>
      </c>
      <c r="Z7">
        <v>1.9300753636363637</v>
      </c>
      <c r="AA7">
        <v>8.3150502299578051</v>
      </c>
      <c r="AB7">
        <v>11.694826491409106</v>
      </c>
      <c r="AC7">
        <v>8.6021779664737394</v>
      </c>
      <c r="AD7">
        <v>10.816427766534266</v>
      </c>
      <c r="AE7">
        <v>14.630828339303287</v>
      </c>
      <c r="AF7">
        <v>0</v>
      </c>
      <c r="AG7">
        <v>11.474281673734302</v>
      </c>
      <c r="AH7">
        <v>45.265855914690832</v>
      </c>
      <c r="AI7">
        <v>4.7101478431220904</v>
      </c>
      <c r="AJ7">
        <v>0</v>
      </c>
      <c r="AK7">
        <v>15.134975648730226</v>
      </c>
      <c r="AL7">
        <v>0</v>
      </c>
      <c r="AM7">
        <v>3.117042419124866</v>
      </c>
      <c r="AN7">
        <v>0.95939504360389283</v>
      </c>
      <c r="AO7">
        <v>0</v>
      </c>
      <c r="AP7">
        <v>1.5165190115161555</v>
      </c>
      <c r="AQ7">
        <v>0</v>
      </c>
      <c r="AR7">
        <v>10.782548247282609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738.15889963622237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9.0298601215823329</v>
      </c>
      <c r="L8">
        <v>317.87833700547202</v>
      </c>
      <c r="M8">
        <v>27.196413170836003</v>
      </c>
      <c r="N8">
        <v>35.139820185348782</v>
      </c>
      <c r="O8">
        <v>0</v>
      </c>
      <c r="P8">
        <v>39.279479827794347</v>
      </c>
      <c r="Q8">
        <v>6.4594300522217143</v>
      </c>
      <c r="R8">
        <v>12.540755984536082</v>
      </c>
      <c r="S8">
        <v>7.8042926351351349</v>
      </c>
      <c r="T8">
        <v>0</v>
      </c>
      <c r="U8">
        <v>61.599443918717007</v>
      </c>
      <c r="V8">
        <v>6.1586986347782764</v>
      </c>
      <c r="W8">
        <v>13.114865089398549</v>
      </c>
      <c r="X8">
        <v>43.566852400951774</v>
      </c>
      <c r="Y8">
        <v>0</v>
      </c>
      <c r="Z8">
        <v>1.9300753636363637</v>
      </c>
      <c r="AA8">
        <v>8.3150502299578051</v>
      </c>
      <c r="AB8">
        <v>11.694826491409106</v>
      </c>
      <c r="AC8">
        <v>8.6021779664737394</v>
      </c>
      <c r="AD8">
        <v>10.816427766534266</v>
      </c>
      <c r="AE8">
        <v>14.630828339303287</v>
      </c>
      <c r="AF8">
        <v>0</v>
      </c>
      <c r="AG8">
        <v>11.474281673734302</v>
      </c>
      <c r="AH8">
        <v>45.265855914690832</v>
      </c>
      <c r="AI8">
        <v>4.7101478431220904</v>
      </c>
      <c r="AJ8">
        <v>0</v>
      </c>
      <c r="AK8">
        <v>15.134975648730226</v>
      </c>
      <c r="AL8">
        <v>0</v>
      </c>
      <c r="AM8">
        <v>3.117042419124866</v>
      </c>
      <c r="AN8">
        <v>0.95939504360389283</v>
      </c>
      <c r="AO8">
        <v>0</v>
      </c>
      <c r="AP8">
        <v>1.5165190115161555</v>
      </c>
      <c r="AQ8">
        <v>0</v>
      </c>
      <c r="AR8">
        <v>10.782548247282609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738.15889963622237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9.0298601215823329</v>
      </c>
      <c r="L9">
        <v>317.87833700547202</v>
      </c>
      <c r="M9">
        <v>27.196413170836003</v>
      </c>
      <c r="N9">
        <v>35.139820185348782</v>
      </c>
      <c r="O9">
        <v>0</v>
      </c>
      <c r="P9">
        <v>39.279479827794347</v>
      </c>
      <c r="Q9">
        <v>6.4594300522217143</v>
      </c>
      <c r="R9">
        <v>12.540755984536082</v>
      </c>
      <c r="S9">
        <v>7.8042926351351349</v>
      </c>
      <c r="T9">
        <v>0</v>
      </c>
      <c r="U9">
        <v>61.599443918717007</v>
      </c>
      <c r="V9">
        <v>6.1586986347782764</v>
      </c>
      <c r="W9">
        <v>13.114865089398549</v>
      </c>
      <c r="X9">
        <v>43.566852400951774</v>
      </c>
      <c r="Y9">
        <v>0</v>
      </c>
      <c r="Z9">
        <v>1.9300753636363637</v>
      </c>
      <c r="AA9">
        <v>8.3150502299578051</v>
      </c>
      <c r="AB9">
        <v>11.694826491409106</v>
      </c>
      <c r="AC9">
        <v>8.6021779664737394</v>
      </c>
      <c r="AD9">
        <v>10.816427766534266</v>
      </c>
      <c r="AE9">
        <v>14.630828339303287</v>
      </c>
      <c r="AF9">
        <v>0</v>
      </c>
      <c r="AG9">
        <v>11.474281673734302</v>
      </c>
      <c r="AH9">
        <v>45.265855914690832</v>
      </c>
      <c r="AI9">
        <v>5.6521773093442098</v>
      </c>
      <c r="AJ9">
        <v>0</v>
      </c>
      <c r="AK9">
        <v>15.134975648730226</v>
      </c>
      <c r="AL9">
        <v>0</v>
      </c>
      <c r="AM9">
        <v>3.117042419124866</v>
      </c>
      <c r="AN9">
        <v>0.95939504360389283</v>
      </c>
      <c r="AO9">
        <v>0</v>
      </c>
      <c r="AP9">
        <v>1.5165190115161555</v>
      </c>
      <c r="AQ9">
        <v>0</v>
      </c>
      <c r="AR9">
        <v>10.782548247282609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739.10092910244452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9.0298601215823329</v>
      </c>
      <c r="L10">
        <v>317.87833700547202</v>
      </c>
      <c r="M10">
        <v>27.196413170836003</v>
      </c>
      <c r="N10">
        <v>35.139820185348782</v>
      </c>
      <c r="O10">
        <v>0</v>
      </c>
      <c r="P10">
        <v>39.279479827794347</v>
      </c>
      <c r="Q10">
        <v>6.4594300522217143</v>
      </c>
      <c r="R10">
        <v>12.540755984536082</v>
      </c>
      <c r="S10">
        <v>7.8042926351351349</v>
      </c>
      <c r="T10">
        <v>0</v>
      </c>
      <c r="U10">
        <v>61.599443918717007</v>
      </c>
      <c r="V10">
        <v>6.1586986347782764</v>
      </c>
      <c r="W10">
        <v>13.114865089398549</v>
      </c>
      <c r="X10">
        <v>43.566852400951774</v>
      </c>
      <c r="Y10">
        <v>0</v>
      </c>
      <c r="Z10">
        <v>1.9300753636363637</v>
      </c>
      <c r="AA10">
        <v>8.3150502299578051</v>
      </c>
      <c r="AB10">
        <v>11.694826491409106</v>
      </c>
      <c r="AC10">
        <v>8.6021779664737394</v>
      </c>
      <c r="AD10">
        <v>10.816427766534266</v>
      </c>
      <c r="AE10">
        <v>14.630828339303287</v>
      </c>
      <c r="AF10">
        <v>0</v>
      </c>
      <c r="AG10">
        <v>11.474281673734302</v>
      </c>
      <c r="AH10">
        <v>45.265855914690832</v>
      </c>
      <c r="AI10">
        <v>5.6521773093442098</v>
      </c>
      <c r="AJ10">
        <v>0</v>
      </c>
      <c r="AK10">
        <v>15.134975648730226</v>
      </c>
      <c r="AL10">
        <v>0</v>
      </c>
      <c r="AM10">
        <v>3.117042419124866</v>
      </c>
      <c r="AN10">
        <v>0.95939504360389283</v>
      </c>
      <c r="AO10">
        <v>0</v>
      </c>
      <c r="AP10">
        <v>1.5165190115161555</v>
      </c>
      <c r="AQ10">
        <v>0</v>
      </c>
      <c r="AR10">
        <v>10.782548247282609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739.10092910244452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9.0298601215823329</v>
      </c>
      <c r="L11">
        <v>317.87833700547202</v>
      </c>
      <c r="M11">
        <v>27.196413170836003</v>
      </c>
      <c r="N11">
        <v>35.139820185348782</v>
      </c>
      <c r="O11">
        <v>0</v>
      </c>
      <c r="P11">
        <v>39.279479827794347</v>
      </c>
      <c r="Q11">
        <v>6.4594300522217143</v>
      </c>
      <c r="R11">
        <v>12.540755984536082</v>
      </c>
      <c r="S11">
        <v>7.8042926351351349</v>
      </c>
      <c r="T11">
        <v>0</v>
      </c>
      <c r="U11">
        <v>61.599443918717007</v>
      </c>
      <c r="V11">
        <v>6.1586986347782764</v>
      </c>
      <c r="W11">
        <v>13.114865089398549</v>
      </c>
      <c r="X11">
        <v>43.566852400951774</v>
      </c>
      <c r="Y11">
        <v>0</v>
      </c>
      <c r="Z11">
        <v>1.9300753636363637</v>
      </c>
      <c r="AA11">
        <v>8.3150502299578051</v>
      </c>
      <c r="AB11">
        <v>11.694826491409106</v>
      </c>
      <c r="AC11">
        <v>8.6021779664737394</v>
      </c>
      <c r="AD11">
        <v>10.816427766534266</v>
      </c>
      <c r="AE11">
        <v>14.630828339303287</v>
      </c>
      <c r="AF11">
        <v>0</v>
      </c>
      <c r="AG11">
        <v>11.474281673734302</v>
      </c>
      <c r="AH11">
        <v>45.265855914690832</v>
      </c>
      <c r="AI11">
        <v>5.6521773093442098</v>
      </c>
      <c r="AJ11">
        <v>0</v>
      </c>
      <c r="AK11">
        <v>15.134975648730226</v>
      </c>
      <c r="AL11">
        <v>0</v>
      </c>
      <c r="AM11">
        <v>3.117042419124866</v>
      </c>
      <c r="AN11">
        <v>0.95939504360389283</v>
      </c>
      <c r="AO11">
        <v>0</v>
      </c>
      <c r="AP11">
        <v>1.5165190115161555</v>
      </c>
      <c r="AQ11">
        <v>0</v>
      </c>
      <c r="AR11">
        <v>10.782548247282609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739.10092910244452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9.0298601215823329</v>
      </c>
      <c r="L12">
        <v>317.87833700547202</v>
      </c>
      <c r="M12">
        <v>27.196413170836003</v>
      </c>
      <c r="N12">
        <v>35.139820185348782</v>
      </c>
      <c r="O12">
        <v>0</v>
      </c>
      <c r="P12">
        <v>39.279479827794347</v>
      </c>
      <c r="Q12">
        <v>6.4594300522217143</v>
      </c>
      <c r="R12">
        <v>12.540755984536082</v>
      </c>
      <c r="S12">
        <v>7.8042926351351349</v>
      </c>
      <c r="T12">
        <v>0</v>
      </c>
      <c r="U12">
        <v>61.599443918717007</v>
      </c>
      <c r="V12">
        <v>6.1586986347782764</v>
      </c>
      <c r="W12">
        <v>13.114865089398549</v>
      </c>
      <c r="X12">
        <v>43.566852400951774</v>
      </c>
      <c r="Y12">
        <v>0</v>
      </c>
      <c r="Z12">
        <v>1.9300753636363637</v>
      </c>
      <c r="AA12">
        <v>8.3150502299578051</v>
      </c>
      <c r="AB12">
        <v>11.694826491409106</v>
      </c>
      <c r="AC12">
        <v>8.6021779664737394</v>
      </c>
      <c r="AD12">
        <v>10.816427766534266</v>
      </c>
      <c r="AE12">
        <v>14.630828339303287</v>
      </c>
      <c r="AF12">
        <v>0</v>
      </c>
      <c r="AG12">
        <v>11.474281673734302</v>
      </c>
      <c r="AH12">
        <v>45.265855914690832</v>
      </c>
      <c r="AI12">
        <v>5.6521773093442098</v>
      </c>
      <c r="AJ12">
        <v>0</v>
      </c>
      <c r="AK12">
        <v>15.134975648730226</v>
      </c>
      <c r="AL12">
        <v>0</v>
      </c>
      <c r="AM12">
        <v>3.117042419124866</v>
      </c>
      <c r="AN12">
        <v>0.95939504360389283</v>
      </c>
      <c r="AO12">
        <v>0</v>
      </c>
      <c r="AP12">
        <v>1.5165190115161555</v>
      </c>
      <c r="AQ12">
        <v>0</v>
      </c>
      <c r="AR12">
        <v>10.782548247282609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739.10092910244452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9.0298601215823329</v>
      </c>
      <c r="L13">
        <v>317.87833700547202</v>
      </c>
      <c r="M13">
        <v>27.196413170836003</v>
      </c>
      <c r="N13">
        <v>35.139820185348782</v>
      </c>
      <c r="O13">
        <v>0</v>
      </c>
      <c r="P13">
        <v>39.279479827794347</v>
      </c>
      <c r="Q13">
        <v>6.4594300522217143</v>
      </c>
      <c r="R13">
        <v>12.540755984536082</v>
      </c>
      <c r="S13">
        <v>7.8042926351351349</v>
      </c>
      <c r="T13">
        <v>0</v>
      </c>
      <c r="U13">
        <v>61.599443918717007</v>
      </c>
      <c r="V13">
        <v>6.1586986347782764</v>
      </c>
      <c r="W13">
        <v>13.114865089398549</v>
      </c>
      <c r="X13">
        <v>28.942157535150038</v>
      </c>
      <c r="Y13">
        <v>0</v>
      </c>
      <c r="Z13">
        <v>3.8601507272727273</v>
      </c>
      <c r="AA13">
        <v>8.3150502299578051</v>
      </c>
      <c r="AB13">
        <v>11.694826491409106</v>
      </c>
      <c r="AC13">
        <v>8.6021779664737394</v>
      </c>
      <c r="AD13">
        <v>10.816427766534266</v>
      </c>
      <c r="AE13">
        <v>14.630828339303287</v>
      </c>
      <c r="AF13">
        <v>0</v>
      </c>
      <c r="AG13">
        <v>11.474281673734302</v>
      </c>
      <c r="AH13">
        <v>45.265855914690832</v>
      </c>
      <c r="AI13">
        <v>5.6521773093442098</v>
      </c>
      <c r="AJ13">
        <v>0</v>
      </c>
      <c r="AK13">
        <v>15.134975648730226</v>
      </c>
      <c r="AL13">
        <v>0</v>
      </c>
      <c r="AM13">
        <v>1.5387928383279299</v>
      </c>
      <c r="AN13">
        <v>0.95939504360389283</v>
      </c>
      <c r="AO13">
        <v>0</v>
      </c>
      <c r="AP13">
        <v>1.5165190115161555</v>
      </c>
      <c r="AQ13">
        <v>0</v>
      </c>
      <c r="AR13">
        <v>10.782548247282609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724.82806001948222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9.0298601215823329</v>
      </c>
      <c r="L14">
        <v>317.87833700547202</v>
      </c>
      <c r="M14">
        <v>27.196413170836003</v>
      </c>
      <c r="N14">
        <v>35.139820185348782</v>
      </c>
      <c r="O14">
        <v>0</v>
      </c>
      <c r="P14">
        <v>39.279479827794347</v>
      </c>
      <c r="Q14">
        <v>6.4594300522217143</v>
      </c>
      <c r="R14">
        <v>12.540755984536082</v>
      </c>
      <c r="S14">
        <v>7.8042926351351349</v>
      </c>
      <c r="T14">
        <v>0</v>
      </c>
      <c r="U14">
        <v>61.599443918717007</v>
      </c>
      <c r="V14">
        <v>6.1586986347782764</v>
      </c>
      <c r="W14">
        <v>13.114865089398549</v>
      </c>
      <c r="X14">
        <v>28.942157535150038</v>
      </c>
      <c r="Y14">
        <v>0</v>
      </c>
      <c r="Z14">
        <v>3.8601507272727273</v>
      </c>
      <c r="AA14">
        <v>4.1575252683544308</v>
      </c>
      <c r="AB14">
        <v>11.694826491409106</v>
      </c>
      <c r="AC14">
        <v>8.6021779664737394</v>
      </c>
      <c r="AD14">
        <v>10.816427766534266</v>
      </c>
      <c r="AE14">
        <v>14.630828339303287</v>
      </c>
      <c r="AF14">
        <v>0</v>
      </c>
      <c r="AG14">
        <v>11.474281673734302</v>
      </c>
      <c r="AH14">
        <v>45.265855914690832</v>
      </c>
      <c r="AI14">
        <v>5.6521773093442098</v>
      </c>
      <c r="AJ14">
        <v>0</v>
      </c>
      <c r="AK14">
        <v>15.134975648730226</v>
      </c>
      <c r="AL14">
        <v>0</v>
      </c>
      <c r="AM14">
        <v>1.4598806430029507</v>
      </c>
      <c r="AN14">
        <v>0.95939504360389283</v>
      </c>
      <c r="AO14">
        <v>0</v>
      </c>
      <c r="AP14">
        <v>1.5165190115161555</v>
      </c>
      <c r="AQ14">
        <v>0</v>
      </c>
      <c r="AR14">
        <v>10.782548247282609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720.59162286255389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9.0298601215823329</v>
      </c>
      <c r="L15">
        <v>231.52908377037801</v>
      </c>
      <c r="M15">
        <v>27.196413170836003</v>
      </c>
      <c r="N15">
        <v>35.139820185348782</v>
      </c>
      <c r="O15">
        <v>0</v>
      </c>
      <c r="P15">
        <v>39.279479827794347</v>
      </c>
      <c r="Q15">
        <v>6.4594300522217143</v>
      </c>
      <c r="R15">
        <v>12.540755984536082</v>
      </c>
      <c r="S15">
        <v>7.8042926351351349</v>
      </c>
      <c r="T15">
        <v>0</v>
      </c>
      <c r="U15">
        <v>61.599443918717007</v>
      </c>
      <c r="V15">
        <v>6.1586986347782764</v>
      </c>
      <c r="W15">
        <v>13.114865089398549</v>
      </c>
      <c r="X15">
        <v>28.942157535150038</v>
      </c>
      <c r="Y15">
        <v>0</v>
      </c>
      <c r="Z15">
        <v>3.8601507272727273</v>
      </c>
      <c r="AA15">
        <v>4.1575252683544308</v>
      </c>
      <c r="AB15">
        <v>11.694826491409106</v>
      </c>
      <c r="AC15">
        <v>8.6021779664737394</v>
      </c>
      <c r="AD15">
        <v>10.816427766534266</v>
      </c>
      <c r="AE15">
        <v>14.630828339303287</v>
      </c>
      <c r="AF15">
        <v>0</v>
      </c>
      <c r="AG15">
        <v>11.474281673734302</v>
      </c>
      <c r="AH15">
        <v>45.265855914690832</v>
      </c>
      <c r="AI15">
        <v>5.6521773093442098</v>
      </c>
      <c r="AJ15">
        <v>0</v>
      </c>
      <c r="AK15">
        <v>15.134975648730226</v>
      </c>
      <c r="AL15">
        <v>0</v>
      </c>
      <c r="AM15">
        <v>0</v>
      </c>
      <c r="AN15">
        <v>0.95939504360389283</v>
      </c>
      <c r="AO15">
        <v>0</v>
      </c>
      <c r="AP15">
        <v>1.5165190115161555</v>
      </c>
      <c r="AQ15">
        <v>0</v>
      </c>
      <c r="AR15">
        <v>10.782548247282609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632.7824889844569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9.0298601215823329</v>
      </c>
      <c r="L16">
        <v>185.22312899999997</v>
      </c>
      <c r="M16">
        <v>27.196413170836003</v>
      </c>
      <c r="N16">
        <v>35.139820185348782</v>
      </c>
      <c r="O16">
        <v>0</v>
      </c>
      <c r="P16">
        <v>39.279479827794347</v>
      </c>
      <c r="Q16">
        <v>6.4594300522217143</v>
      </c>
      <c r="R16">
        <v>12.540755984536082</v>
      </c>
      <c r="S16">
        <v>7.8042926351351349</v>
      </c>
      <c r="T16">
        <v>0</v>
      </c>
      <c r="U16">
        <v>61.599443918717007</v>
      </c>
      <c r="V16">
        <v>6.1586986347782764</v>
      </c>
      <c r="W16">
        <v>13.114865089398549</v>
      </c>
      <c r="X16">
        <v>28.942157535150038</v>
      </c>
      <c r="Y16">
        <v>0</v>
      </c>
      <c r="Z16">
        <v>3.8601507272727273</v>
      </c>
      <c r="AA16">
        <v>4.1575252683544308</v>
      </c>
      <c r="AB16">
        <v>11.694826491409106</v>
      </c>
      <c r="AC16">
        <v>8.6021779664737394</v>
      </c>
      <c r="AD16">
        <v>10.816427766534266</v>
      </c>
      <c r="AE16">
        <v>14.630828339303287</v>
      </c>
      <c r="AF16">
        <v>0</v>
      </c>
      <c r="AG16">
        <v>11.474281673734302</v>
      </c>
      <c r="AH16">
        <v>45.265855914690832</v>
      </c>
      <c r="AI16">
        <v>5.6521773093442098</v>
      </c>
      <c r="AJ16">
        <v>0</v>
      </c>
      <c r="AK16">
        <v>15.134975648730226</v>
      </c>
      <c r="AL16">
        <v>0</v>
      </c>
      <c r="AM16">
        <v>0</v>
      </c>
      <c r="AN16">
        <v>0.95939504360389283</v>
      </c>
      <c r="AO16">
        <v>0</v>
      </c>
      <c r="AP16">
        <v>1.5165190115161555</v>
      </c>
      <c r="AQ16">
        <v>0</v>
      </c>
      <c r="AR16">
        <v>10.782548247282609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586.47653421407881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9.0298601215823329</v>
      </c>
      <c r="L17">
        <v>185.22312899999997</v>
      </c>
      <c r="M17">
        <v>27.196413170836003</v>
      </c>
      <c r="N17">
        <v>35.139820185348782</v>
      </c>
      <c r="O17">
        <v>0</v>
      </c>
      <c r="P17">
        <v>39.279479827794347</v>
      </c>
      <c r="Q17">
        <v>6.4594300522217143</v>
      </c>
      <c r="R17">
        <v>12.540755984536082</v>
      </c>
      <c r="S17">
        <v>7.8042926351351349</v>
      </c>
      <c r="T17">
        <v>0</v>
      </c>
      <c r="U17">
        <v>61.599443918717007</v>
      </c>
      <c r="V17">
        <v>6.1586986347782764</v>
      </c>
      <c r="W17">
        <v>13.114865089398549</v>
      </c>
      <c r="X17">
        <v>28.942157535150038</v>
      </c>
      <c r="Y17">
        <v>0</v>
      </c>
      <c r="Z17">
        <v>3.8601507272727273</v>
      </c>
      <c r="AA17">
        <v>4.1575252683544308</v>
      </c>
      <c r="AB17">
        <v>11.694826491409106</v>
      </c>
      <c r="AC17">
        <v>8.6021779664737394</v>
      </c>
      <c r="AD17">
        <v>10.816427766534266</v>
      </c>
      <c r="AE17">
        <v>14.630828339303287</v>
      </c>
      <c r="AF17">
        <v>0</v>
      </c>
      <c r="AG17">
        <v>11.474281673734302</v>
      </c>
      <c r="AH17">
        <v>45.265855914690832</v>
      </c>
      <c r="AI17">
        <v>5.6521773093442098</v>
      </c>
      <c r="AJ17">
        <v>0</v>
      </c>
      <c r="AK17">
        <v>15.134975648730226</v>
      </c>
      <c r="AL17">
        <v>0</v>
      </c>
      <c r="AM17">
        <v>0</v>
      </c>
      <c r="AN17">
        <v>0.95939504360389283</v>
      </c>
      <c r="AO17">
        <v>0</v>
      </c>
      <c r="AP17">
        <v>1.8956488410936205</v>
      </c>
      <c r="AQ17">
        <v>0</v>
      </c>
      <c r="AR17">
        <v>10.782548247282609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586.85566404365625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9.0298601215823329</v>
      </c>
      <c r="L18">
        <v>185.22312899999997</v>
      </c>
      <c r="M18">
        <v>27.196413170836003</v>
      </c>
      <c r="N18">
        <v>35.139820185348782</v>
      </c>
      <c r="O18">
        <v>0</v>
      </c>
      <c r="P18">
        <v>39.279479827794347</v>
      </c>
      <c r="Q18">
        <v>6.4594300522217143</v>
      </c>
      <c r="R18">
        <v>12.540755984536082</v>
      </c>
      <c r="S18">
        <v>7.8042926351351349</v>
      </c>
      <c r="T18">
        <v>0</v>
      </c>
      <c r="U18">
        <v>61.599443918717007</v>
      </c>
      <c r="V18">
        <v>6.1586986347782764</v>
      </c>
      <c r="W18">
        <v>13.114865089398549</v>
      </c>
      <c r="X18">
        <v>28.942157535150038</v>
      </c>
      <c r="Y18">
        <v>0</v>
      </c>
      <c r="Z18">
        <v>3.8601507272727273</v>
      </c>
      <c r="AA18">
        <v>4.1575252683544308</v>
      </c>
      <c r="AB18">
        <v>11.694826491409106</v>
      </c>
      <c r="AC18">
        <v>8.6021779664737394</v>
      </c>
      <c r="AD18">
        <v>10.816427766534266</v>
      </c>
      <c r="AE18">
        <v>14.630828339303287</v>
      </c>
      <c r="AF18">
        <v>0</v>
      </c>
      <c r="AG18">
        <v>11.474281673734302</v>
      </c>
      <c r="AH18">
        <v>45.265855914690832</v>
      </c>
      <c r="AI18">
        <v>5.6521773093442098</v>
      </c>
      <c r="AJ18">
        <v>0</v>
      </c>
      <c r="AK18">
        <v>15.134975648730226</v>
      </c>
      <c r="AL18">
        <v>0</v>
      </c>
      <c r="AM18">
        <v>0</v>
      </c>
      <c r="AN18">
        <v>0.95939504360389283</v>
      </c>
      <c r="AO18">
        <v>0</v>
      </c>
      <c r="AP18">
        <v>1.8956488410936205</v>
      </c>
      <c r="AQ18">
        <v>0</v>
      </c>
      <c r="AR18">
        <v>10.782548247282609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586.85566404365625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9.0298601215823329</v>
      </c>
      <c r="L19">
        <v>185.22312899999997</v>
      </c>
      <c r="M19">
        <v>27.196413170836003</v>
      </c>
      <c r="N19">
        <v>35.139820185348782</v>
      </c>
      <c r="O19">
        <v>0</v>
      </c>
      <c r="P19">
        <v>39.279479827794347</v>
      </c>
      <c r="Q19">
        <v>6.4594300522217143</v>
      </c>
      <c r="R19">
        <v>12.540755984536082</v>
      </c>
      <c r="S19">
        <v>7.8042926351351349</v>
      </c>
      <c r="T19">
        <v>0</v>
      </c>
      <c r="U19">
        <v>61.599443918717007</v>
      </c>
      <c r="V19">
        <v>6.1586986347782764</v>
      </c>
      <c r="W19">
        <v>13.114865089398549</v>
      </c>
      <c r="X19">
        <v>28.942157535150038</v>
      </c>
      <c r="Y19">
        <v>0</v>
      </c>
      <c r="Z19">
        <v>3.8601507272727273</v>
      </c>
      <c r="AA19">
        <v>4.1575252683544308</v>
      </c>
      <c r="AB19">
        <v>11.694826491409106</v>
      </c>
      <c r="AC19">
        <v>8.6021779664737394</v>
      </c>
      <c r="AD19">
        <v>10.816427766534266</v>
      </c>
      <c r="AE19">
        <v>14.630828339303287</v>
      </c>
      <c r="AF19">
        <v>0</v>
      </c>
      <c r="AG19">
        <v>11.474281673734302</v>
      </c>
      <c r="AH19">
        <v>45.265855914690832</v>
      </c>
      <c r="AI19">
        <v>4.5217419498776659</v>
      </c>
      <c r="AJ19">
        <v>0</v>
      </c>
      <c r="AK19">
        <v>15.134975648730226</v>
      </c>
      <c r="AL19">
        <v>0</v>
      </c>
      <c r="AM19">
        <v>0</v>
      </c>
      <c r="AN19">
        <v>0.95939504360389283</v>
      </c>
      <c r="AO19">
        <v>0</v>
      </c>
      <c r="AP19">
        <v>2.1989524593206293</v>
      </c>
      <c r="AQ19">
        <v>0</v>
      </c>
      <c r="AR19">
        <v>10.782548247282609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586.02853230241669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9.0298601215823329</v>
      </c>
      <c r="L20">
        <v>185.22312899999997</v>
      </c>
      <c r="M20">
        <v>27.196413170836003</v>
      </c>
      <c r="N20">
        <v>35.139820185348782</v>
      </c>
      <c r="O20">
        <v>0</v>
      </c>
      <c r="P20">
        <v>39.279479827794347</v>
      </c>
      <c r="Q20">
        <v>6.4594300522217143</v>
      </c>
      <c r="R20">
        <v>12.540755984536082</v>
      </c>
      <c r="S20">
        <v>7.8042926351351349</v>
      </c>
      <c r="T20">
        <v>0</v>
      </c>
      <c r="U20">
        <v>61.599443918717007</v>
      </c>
      <c r="V20">
        <v>6.1586986347782764</v>
      </c>
      <c r="W20">
        <v>13.114865089398549</v>
      </c>
      <c r="X20">
        <v>28.942157535150038</v>
      </c>
      <c r="Y20">
        <v>0</v>
      </c>
      <c r="Z20">
        <v>3.8601507272727273</v>
      </c>
      <c r="AA20">
        <v>4.1575252683544308</v>
      </c>
      <c r="AB20">
        <v>11.694826491409106</v>
      </c>
      <c r="AC20">
        <v>8.6021779664737394</v>
      </c>
      <c r="AD20">
        <v>10.816427766534266</v>
      </c>
      <c r="AE20">
        <v>14.630828339303287</v>
      </c>
      <c r="AF20">
        <v>0</v>
      </c>
      <c r="AG20">
        <v>11.474281673734302</v>
      </c>
      <c r="AH20">
        <v>45.265855914690832</v>
      </c>
      <c r="AI20">
        <v>4.5217419498776659</v>
      </c>
      <c r="AJ20">
        <v>0</v>
      </c>
      <c r="AK20">
        <v>15.134975648730226</v>
      </c>
      <c r="AL20">
        <v>0</v>
      </c>
      <c r="AM20">
        <v>0</v>
      </c>
      <c r="AN20">
        <v>0.95939504360389283</v>
      </c>
      <c r="AO20">
        <v>0</v>
      </c>
      <c r="AP20">
        <v>2.1989524593206293</v>
      </c>
      <c r="AQ20">
        <v>0</v>
      </c>
      <c r="AR20">
        <v>10.782548247282609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586.02853230241669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9.1297422219504902</v>
      </c>
      <c r="L21">
        <v>185.22716454644561</v>
      </c>
      <c r="M21">
        <v>27.196413170836003</v>
      </c>
      <c r="N21">
        <v>35.139820185348782</v>
      </c>
      <c r="O21">
        <v>0</v>
      </c>
      <c r="P21">
        <v>39.279479827794347</v>
      </c>
      <c r="Q21">
        <v>6.4594300522217143</v>
      </c>
      <c r="R21">
        <v>12.540755984536082</v>
      </c>
      <c r="S21">
        <v>7.8042926351351349</v>
      </c>
      <c r="T21">
        <v>0</v>
      </c>
      <c r="U21">
        <v>61.599443918717007</v>
      </c>
      <c r="V21">
        <v>6.1586986347782764</v>
      </c>
      <c r="W21">
        <v>13.114865089398549</v>
      </c>
      <c r="X21">
        <v>28.942157535150038</v>
      </c>
      <c r="Y21">
        <v>0</v>
      </c>
      <c r="Z21">
        <v>3.8601507272727273</v>
      </c>
      <c r="AA21">
        <v>4.1575252683544308</v>
      </c>
      <c r="AB21">
        <v>11.694826491409106</v>
      </c>
      <c r="AC21">
        <v>8.6021779664737394</v>
      </c>
      <c r="AD21">
        <v>10.816427766534266</v>
      </c>
      <c r="AE21">
        <v>14.630828339303287</v>
      </c>
      <c r="AF21">
        <v>0</v>
      </c>
      <c r="AG21">
        <v>11.474281673734302</v>
      </c>
      <c r="AH21">
        <v>45.265855914690832</v>
      </c>
      <c r="AI21">
        <v>4.5217419498776659</v>
      </c>
      <c r="AJ21">
        <v>0</v>
      </c>
      <c r="AK21">
        <v>15.134975648730226</v>
      </c>
      <c r="AL21">
        <v>0</v>
      </c>
      <c r="AM21">
        <v>0</v>
      </c>
      <c r="AN21">
        <v>0.95939504360389283</v>
      </c>
      <c r="AO21">
        <v>0</v>
      </c>
      <c r="AP21">
        <v>2.1989524593206293</v>
      </c>
      <c r="AQ21">
        <v>0</v>
      </c>
      <c r="AR21">
        <v>10.782548247282609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586.13244994923048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9.0298946932510855</v>
      </c>
      <c r="L22">
        <v>185.22716454644561</v>
      </c>
      <c r="M22">
        <v>27.196413170836003</v>
      </c>
      <c r="N22">
        <v>35.139820185348782</v>
      </c>
      <c r="O22">
        <v>0</v>
      </c>
      <c r="P22">
        <v>39.279479827794347</v>
      </c>
      <c r="Q22">
        <v>6.4594300522217143</v>
      </c>
      <c r="R22">
        <v>12.540755984536082</v>
      </c>
      <c r="S22">
        <v>7.8042926351351349</v>
      </c>
      <c r="T22">
        <v>0</v>
      </c>
      <c r="U22">
        <v>61.599443918717007</v>
      </c>
      <c r="V22">
        <v>6.1586986347782764</v>
      </c>
      <c r="W22">
        <v>13.114865089398549</v>
      </c>
      <c r="X22">
        <v>28.942157535150038</v>
      </c>
      <c r="Y22">
        <v>0</v>
      </c>
      <c r="Z22">
        <v>3.8601507272727273</v>
      </c>
      <c r="AA22">
        <v>4.1575252683544308</v>
      </c>
      <c r="AB22">
        <v>11.694826491409106</v>
      </c>
      <c r="AC22">
        <v>8.6021779664737394</v>
      </c>
      <c r="AD22">
        <v>10.816427766534266</v>
      </c>
      <c r="AE22">
        <v>14.630828339303287</v>
      </c>
      <c r="AF22">
        <v>0</v>
      </c>
      <c r="AG22">
        <v>11.474281673734302</v>
      </c>
      <c r="AH22">
        <v>45.265855914690832</v>
      </c>
      <c r="AI22">
        <v>4.5217419498776659</v>
      </c>
      <c r="AJ22">
        <v>0</v>
      </c>
      <c r="AK22">
        <v>15.134975648730226</v>
      </c>
      <c r="AL22">
        <v>0</v>
      </c>
      <c r="AM22">
        <v>0</v>
      </c>
      <c r="AN22">
        <v>0.95939504360389283</v>
      </c>
      <c r="AO22">
        <v>0</v>
      </c>
      <c r="AP22">
        <v>2.1989524593206293</v>
      </c>
      <c r="AQ22">
        <v>0</v>
      </c>
      <c r="AR22">
        <v>10.782548247282609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586.03260242053113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9.0399455662157262</v>
      </c>
      <c r="L23">
        <v>237.35180280376215</v>
      </c>
      <c r="M23">
        <v>27.196413170836003</v>
      </c>
      <c r="N23">
        <v>35.139820185348782</v>
      </c>
      <c r="O23">
        <v>0</v>
      </c>
      <c r="P23">
        <v>39.279479827794347</v>
      </c>
      <c r="Q23">
        <v>6.4594300522217143</v>
      </c>
      <c r="R23">
        <v>12.540755984536082</v>
      </c>
      <c r="S23">
        <v>7.8042926351351349</v>
      </c>
      <c r="T23">
        <v>0</v>
      </c>
      <c r="U23">
        <v>61.599443918717007</v>
      </c>
      <c r="V23">
        <v>6.1586986347782764</v>
      </c>
      <c r="W23">
        <v>13.114865089398549</v>
      </c>
      <c r="X23">
        <v>28.942157535150038</v>
      </c>
      <c r="Y23">
        <v>0</v>
      </c>
      <c r="Z23">
        <v>3.8601507272727273</v>
      </c>
      <c r="AA23">
        <v>4.1575252683544308</v>
      </c>
      <c r="AB23">
        <v>11.694826491409106</v>
      </c>
      <c r="AC23">
        <v>8.6021779664737394</v>
      </c>
      <c r="AD23">
        <v>10.816427766534266</v>
      </c>
      <c r="AE23">
        <v>14.630828339303287</v>
      </c>
      <c r="AF23">
        <v>0</v>
      </c>
      <c r="AG23">
        <v>11.474281673734302</v>
      </c>
      <c r="AH23">
        <v>45.265855914690832</v>
      </c>
      <c r="AI23">
        <v>4.5217419498776659</v>
      </c>
      <c r="AJ23">
        <v>0</v>
      </c>
      <c r="AK23">
        <v>15.134975648730226</v>
      </c>
      <c r="AL23">
        <v>0</v>
      </c>
      <c r="AM23">
        <v>0</v>
      </c>
      <c r="AN23">
        <v>0.95939504360389283</v>
      </c>
      <c r="AO23">
        <v>0</v>
      </c>
      <c r="AP23">
        <v>2.1989524593206293</v>
      </c>
      <c r="AQ23">
        <v>0</v>
      </c>
      <c r="AR23">
        <v>10.782548247282609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638.16729155081225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9.040040179563535</v>
      </c>
      <c r="L24">
        <v>241.1789121172024</v>
      </c>
      <c r="M24">
        <v>27.196413170836003</v>
      </c>
      <c r="N24">
        <v>35.139820185348782</v>
      </c>
      <c r="O24">
        <v>0</v>
      </c>
      <c r="P24">
        <v>39.279479827794347</v>
      </c>
      <c r="Q24">
        <v>6.4594300522217143</v>
      </c>
      <c r="R24">
        <v>12.540755984536082</v>
      </c>
      <c r="S24">
        <v>7.8042926351351349</v>
      </c>
      <c r="T24">
        <v>0</v>
      </c>
      <c r="U24">
        <v>61.599443918717007</v>
      </c>
      <c r="V24">
        <v>6.1586986347782764</v>
      </c>
      <c r="W24">
        <v>13.114865089398549</v>
      </c>
      <c r="X24">
        <v>28.942157535150038</v>
      </c>
      <c r="Y24">
        <v>0</v>
      </c>
      <c r="Z24">
        <v>3.8601507272727273</v>
      </c>
      <c r="AA24">
        <v>4.1575252683544308</v>
      </c>
      <c r="AB24">
        <v>11.694826491409106</v>
      </c>
      <c r="AC24">
        <v>8.6021779664737394</v>
      </c>
      <c r="AD24">
        <v>10.816427766534266</v>
      </c>
      <c r="AE24">
        <v>14.630828339303287</v>
      </c>
      <c r="AF24">
        <v>0</v>
      </c>
      <c r="AG24">
        <v>11.474281673734302</v>
      </c>
      <c r="AH24">
        <v>45.265855914690832</v>
      </c>
      <c r="AI24">
        <v>5.6521773093442098</v>
      </c>
      <c r="AJ24">
        <v>0</v>
      </c>
      <c r="AK24">
        <v>15.134975648730226</v>
      </c>
      <c r="AL24">
        <v>0</v>
      </c>
      <c r="AM24">
        <v>0</v>
      </c>
      <c r="AN24">
        <v>0.95939504360389283</v>
      </c>
      <c r="AO24">
        <v>0</v>
      </c>
      <c r="AP24">
        <v>2.1989524593206293</v>
      </c>
      <c r="AQ24">
        <v>0</v>
      </c>
      <c r="AR24">
        <v>10.782548247282609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643.12493083706693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9.0297146582905476</v>
      </c>
      <c r="L25">
        <v>241.1789121172024</v>
      </c>
      <c r="M25">
        <v>27.196413170836003</v>
      </c>
      <c r="N25">
        <v>35.139820185348782</v>
      </c>
      <c r="O25">
        <v>0</v>
      </c>
      <c r="P25">
        <v>39.279479827794347</v>
      </c>
      <c r="Q25">
        <v>6.4594300522217143</v>
      </c>
      <c r="R25">
        <v>12.540755984536082</v>
      </c>
      <c r="S25">
        <v>7.8042926351351349</v>
      </c>
      <c r="T25">
        <v>0</v>
      </c>
      <c r="U25">
        <v>61.599443918717007</v>
      </c>
      <c r="V25">
        <v>6.1586986347782764</v>
      </c>
      <c r="W25">
        <v>13.114865089398549</v>
      </c>
      <c r="X25">
        <v>28.942157535150038</v>
      </c>
      <c r="Y25">
        <v>0</v>
      </c>
      <c r="Z25">
        <v>3.8601507272727273</v>
      </c>
      <c r="AA25">
        <v>4.1575252683544308</v>
      </c>
      <c r="AB25">
        <v>11.694826491409106</v>
      </c>
      <c r="AC25">
        <v>8.6021779664737394</v>
      </c>
      <c r="AD25">
        <v>10.816427766534266</v>
      </c>
      <c r="AE25">
        <v>14.630828339303287</v>
      </c>
      <c r="AF25">
        <v>0</v>
      </c>
      <c r="AG25">
        <v>11.474281673734302</v>
      </c>
      <c r="AH25">
        <v>45.265855914690832</v>
      </c>
      <c r="AI25">
        <v>6.7826126688107529</v>
      </c>
      <c r="AJ25">
        <v>0</v>
      </c>
      <c r="AK25">
        <v>15.134975648730226</v>
      </c>
      <c r="AL25">
        <v>0</v>
      </c>
      <c r="AM25">
        <v>0</v>
      </c>
      <c r="AN25">
        <v>0.95939504360389283</v>
      </c>
      <c r="AO25">
        <v>0</v>
      </c>
      <c r="AP25">
        <v>2.1989524593206293</v>
      </c>
      <c r="AQ25">
        <v>0</v>
      </c>
      <c r="AR25">
        <v>10.782548247282609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644.2450406752605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9.040089938045492</v>
      </c>
      <c r="L26">
        <v>241.1789121172024</v>
      </c>
      <c r="M26">
        <v>27.196413170836003</v>
      </c>
      <c r="N26">
        <v>35.139820185348782</v>
      </c>
      <c r="O26">
        <v>0</v>
      </c>
      <c r="P26">
        <v>39.279479827794347</v>
      </c>
      <c r="Q26">
        <v>6.4594300522217143</v>
      </c>
      <c r="R26">
        <v>12.540755984536082</v>
      </c>
      <c r="S26">
        <v>7.8042926351351349</v>
      </c>
      <c r="T26">
        <v>0</v>
      </c>
      <c r="U26">
        <v>61.599443918717007</v>
      </c>
      <c r="V26">
        <v>6.1586986347782764</v>
      </c>
      <c r="W26">
        <v>13.114865089398549</v>
      </c>
      <c r="X26">
        <v>28.942157535150038</v>
      </c>
      <c r="Y26">
        <v>0</v>
      </c>
      <c r="Z26">
        <v>3.8601507272727273</v>
      </c>
      <c r="AA26">
        <v>4.1575252683544308</v>
      </c>
      <c r="AB26">
        <v>11.694826491409106</v>
      </c>
      <c r="AC26">
        <v>8.6021779664737394</v>
      </c>
      <c r="AD26">
        <v>10.816427766534266</v>
      </c>
      <c r="AE26">
        <v>14.630828339303287</v>
      </c>
      <c r="AF26">
        <v>0</v>
      </c>
      <c r="AG26">
        <v>11.474281673734302</v>
      </c>
      <c r="AH26">
        <v>45.265855914690832</v>
      </c>
      <c r="AI26">
        <v>19.594214689460308</v>
      </c>
      <c r="AJ26">
        <v>0</v>
      </c>
      <c r="AK26">
        <v>15.134975648730226</v>
      </c>
      <c r="AL26">
        <v>0</v>
      </c>
      <c r="AM26">
        <v>0</v>
      </c>
      <c r="AN26">
        <v>0.95939504360389283</v>
      </c>
      <c r="AO26">
        <v>0</v>
      </c>
      <c r="AP26">
        <v>2.1989524593206293</v>
      </c>
      <c r="AQ26">
        <v>0</v>
      </c>
      <c r="AR26">
        <v>10.782548247282609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657.06701797566495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9.040089938045492</v>
      </c>
      <c r="L27">
        <v>241.1789121172024</v>
      </c>
      <c r="M27">
        <v>27.196413170836003</v>
      </c>
      <c r="N27">
        <v>35.139820185348782</v>
      </c>
      <c r="O27">
        <v>0</v>
      </c>
      <c r="P27">
        <v>39.279479827794347</v>
      </c>
      <c r="Q27">
        <v>6.4594300522217143</v>
      </c>
      <c r="R27">
        <v>12.540755984536082</v>
      </c>
      <c r="S27">
        <v>7.8042926351351349</v>
      </c>
      <c r="T27">
        <v>0</v>
      </c>
      <c r="U27">
        <v>61.599443918717007</v>
      </c>
      <c r="V27">
        <v>6.1586986347782764</v>
      </c>
      <c r="W27">
        <v>13.114865089398549</v>
      </c>
      <c r="X27">
        <v>28.942157535150038</v>
      </c>
      <c r="Y27">
        <v>0</v>
      </c>
      <c r="Z27">
        <v>3.8601507272727273</v>
      </c>
      <c r="AA27">
        <v>4.1575252683544308</v>
      </c>
      <c r="AB27">
        <v>11.694826491409106</v>
      </c>
      <c r="AC27">
        <v>8.6021779664737394</v>
      </c>
      <c r="AD27">
        <v>10.816427766534266</v>
      </c>
      <c r="AE27">
        <v>14.630828339303287</v>
      </c>
      <c r="AF27">
        <v>0</v>
      </c>
      <c r="AG27">
        <v>11.474281673734302</v>
      </c>
      <c r="AH27">
        <v>45.265855914690832</v>
      </c>
      <c r="AI27">
        <v>19.594214689460308</v>
      </c>
      <c r="AJ27">
        <v>0</v>
      </c>
      <c r="AK27">
        <v>15.134975648730226</v>
      </c>
      <c r="AL27">
        <v>0</v>
      </c>
      <c r="AM27">
        <v>0</v>
      </c>
      <c r="AN27">
        <v>0.95939504360389283</v>
      </c>
      <c r="AO27">
        <v>0</v>
      </c>
      <c r="AP27">
        <v>2.1989524593206293</v>
      </c>
      <c r="AQ27">
        <v>0</v>
      </c>
      <c r="AR27">
        <v>10.782548247282609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657.06701797566495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9.040089938045492</v>
      </c>
      <c r="L28">
        <v>241.1789121172024</v>
      </c>
      <c r="M28">
        <v>27.196413170836003</v>
      </c>
      <c r="N28">
        <v>35.139820185348782</v>
      </c>
      <c r="O28">
        <v>0</v>
      </c>
      <c r="P28">
        <v>39.279479827794347</v>
      </c>
      <c r="Q28">
        <v>6.4594300522217143</v>
      </c>
      <c r="R28">
        <v>12.540755984536082</v>
      </c>
      <c r="S28">
        <v>7.8042926351351349</v>
      </c>
      <c r="T28">
        <v>0</v>
      </c>
      <c r="U28">
        <v>61.599443918717007</v>
      </c>
      <c r="V28">
        <v>6.1586986347782764</v>
      </c>
      <c r="W28">
        <v>13.114865089398549</v>
      </c>
      <c r="X28">
        <v>28.942157535150038</v>
      </c>
      <c r="Y28">
        <v>0</v>
      </c>
      <c r="Z28">
        <v>3.8601507272727273</v>
      </c>
      <c r="AA28">
        <v>4.1575252683544308</v>
      </c>
      <c r="AB28">
        <v>11.694826491409106</v>
      </c>
      <c r="AC28">
        <v>8.6021779664737394</v>
      </c>
      <c r="AD28">
        <v>10.816427766534266</v>
      </c>
      <c r="AE28">
        <v>14.630828339303287</v>
      </c>
      <c r="AF28">
        <v>0</v>
      </c>
      <c r="AG28">
        <v>11.474281673734302</v>
      </c>
      <c r="AH28">
        <v>45.265855914690832</v>
      </c>
      <c r="AI28">
        <v>19.594214689460308</v>
      </c>
      <c r="AJ28">
        <v>0</v>
      </c>
      <c r="AK28">
        <v>15.134975648730226</v>
      </c>
      <c r="AL28">
        <v>0</v>
      </c>
      <c r="AM28">
        <v>0</v>
      </c>
      <c r="AN28">
        <v>0.95939504360389283</v>
      </c>
      <c r="AO28">
        <v>0</v>
      </c>
      <c r="AP28">
        <v>2.1989524593206293</v>
      </c>
      <c r="AQ28">
        <v>0</v>
      </c>
      <c r="AR28">
        <v>10.782548247282609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657.06701797566495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9.040089938045492</v>
      </c>
      <c r="L29">
        <v>241.1789121172024</v>
      </c>
      <c r="M29">
        <v>27.196413170836003</v>
      </c>
      <c r="N29">
        <v>35.139820185348782</v>
      </c>
      <c r="O29">
        <v>0</v>
      </c>
      <c r="P29">
        <v>39.279479827794347</v>
      </c>
      <c r="Q29">
        <v>6.4579425914972273</v>
      </c>
      <c r="R29">
        <v>12.54263218482628</v>
      </c>
      <c r="S29">
        <v>7.8030240136311999</v>
      </c>
      <c r="T29">
        <v>0</v>
      </c>
      <c r="U29">
        <v>61.599443918717007</v>
      </c>
      <c r="V29">
        <v>6.1498081991951707</v>
      </c>
      <c r="W29">
        <v>13.111684952302243</v>
      </c>
      <c r="X29">
        <v>28.941953898994218</v>
      </c>
      <c r="Y29">
        <v>0</v>
      </c>
      <c r="Z29">
        <v>3.8601507272727273</v>
      </c>
      <c r="AA29">
        <v>4.1575252683544308</v>
      </c>
      <c r="AB29">
        <v>11.694826491409106</v>
      </c>
      <c r="AC29">
        <v>8.6021779664737394</v>
      </c>
      <c r="AD29">
        <v>5.4082140120362432</v>
      </c>
      <c r="AE29">
        <v>14.630828339303287</v>
      </c>
      <c r="AF29">
        <v>0</v>
      </c>
      <c r="AG29">
        <v>11.474281673734302</v>
      </c>
      <c r="AH29">
        <v>45.265855914690832</v>
      </c>
      <c r="AI29">
        <v>19.594214689460308</v>
      </c>
      <c r="AJ29">
        <v>0</v>
      </c>
      <c r="AK29">
        <v>15.134975648730226</v>
      </c>
      <c r="AL29">
        <v>0</v>
      </c>
      <c r="AM29">
        <v>0</v>
      </c>
      <c r="AN29">
        <v>0.95939504360389283</v>
      </c>
      <c r="AO29">
        <v>0</v>
      </c>
      <c r="AP29">
        <v>2.1989524593206293</v>
      </c>
      <c r="AQ29">
        <v>0</v>
      </c>
      <c r="AR29">
        <v>10.782548247282609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651.64565013039351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9.040089938045492</v>
      </c>
      <c r="L30">
        <v>241.1789121172024</v>
      </c>
      <c r="M30">
        <v>27.196413170836003</v>
      </c>
      <c r="N30">
        <v>35.139820185348782</v>
      </c>
      <c r="O30">
        <v>0</v>
      </c>
      <c r="P30">
        <v>39.279479827794347</v>
      </c>
      <c r="Q30">
        <v>6.4579425914972273</v>
      </c>
      <c r="R30">
        <v>12.54263218482628</v>
      </c>
      <c r="S30">
        <v>7.8030240136311999</v>
      </c>
      <c r="T30">
        <v>0</v>
      </c>
      <c r="U30">
        <v>61.599443918717007</v>
      </c>
      <c r="V30">
        <v>6.1498081991951707</v>
      </c>
      <c r="W30">
        <v>13.111684952302243</v>
      </c>
      <c r="X30">
        <v>28.941953898994218</v>
      </c>
      <c r="Y30">
        <v>0</v>
      </c>
      <c r="Z30">
        <v>3.8601507272727273</v>
      </c>
      <c r="AA30">
        <v>3.9613846561181432</v>
      </c>
      <c r="AB30">
        <v>11.694826491409106</v>
      </c>
      <c r="AC30">
        <v>8.6021779664737394</v>
      </c>
      <c r="AD30">
        <v>5.4082140120362432</v>
      </c>
      <c r="AE30">
        <v>14.630828339303287</v>
      </c>
      <c r="AF30">
        <v>0</v>
      </c>
      <c r="AG30">
        <v>11.474281673734302</v>
      </c>
      <c r="AH30">
        <v>45.265855914690832</v>
      </c>
      <c r="AI30">
        <v>19.594214689460308</v>
      </c>
      <c r="AJ30">
        <v>0</v>
      </c>
      <c r="AK30">
        <v>15.134975648730226</v>
      </c>
      <c r="AL30">
        <v>0</v>
      </c>
      <c r="AM30">
        <v>0</v>
      </c>
      <c r="AN30">
        <v>0.95939504360389283</v>
      </c>
      <c r="AO30">
        <v>0</v>
      </c>
      <c r="AP30">
        <v>2.1989524593206293</v>
      </c>
      <c r="AQ30">
        <v>0</v>
      </c>
      <c r="AR30">
        <v>10.782548247282609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651.44950951815724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5.2702016900203041</v>
      </c>
      <c r="L31">
        <v>184.65134750809466</v>
      </c>
      <c r="M31">
        <v>27.196413170836003</v>
      </c>
      <c r="N31">
        <v>35.139820185348782</v>
      </c>
      <c r="O31">
        <v>0</v>
      </c>
      <c r="P31">
        <v>39.279479827794347</v>
      </c>
      <c r="Q31">
        <v>6.4579425914972273</v>
      </c>
      <c r="R31">
        <v>12.54263218482628</v>
      </c>
      <c r="S31">
        <v>7.8030240136311999</v>
      </c>
      <c r="T31">
        <v>0</v>
      </c>
      <c r="U31">
        <v>61.599443918717007</v>
      </c>
      <c r="V31">
        <v>6.1498081991951707</v>
      </c>
      <c r="W31">
        <v>13.111684952302243</v>
      </c>
      <c r="X31">
        <v>28.941953898994218</v>
      </c>
      <c r="Y31">
        <v>0</v>
      </c>
      <c r="Z31">
        <v>3.8601507272727273</v>
      </c>
      <c r="AA31">
        <v>0</v>
      </c>
      <c r="AB31">
        <v>11.694826491409106</v>
      </c>
      <c r="AC31">
        <v>8.6021779664737394</v>
      </c>
      <c r="AD31">
        <v>5.4082140120362432</v>
      </c>
      <c r="AE31">
        <v>14.630828339303287</v>
      </c>
      <c r="AF31">
        <v>0</v>
      </c>
      <c r="AG31">
        <v>11.474281673734302</v>
      </c>
      <c r="AH31">
        <v>45.265855914690832</v>
      </c>
      <c r="AI31">
        <v>19.594214689460308</v>
      </c>
      <c r="AJ31">
        <v>0</v>
      </c>
      <c r="AK31">
        <v>15.134975648730226</v>
      </c>
      <c r="AL31">
        <v>0</v>
      </c>
      <c r="AM31">
        <v>0</v>
      </c>
      <c r="AN31">
        <v>0.95939504360389283</v>
      </c>
      <c r="AO31">
        <v>0</v>
      </c>
      <c r="AP31">
        <v>1.8956488410936205</v>
      </c>
      <c r="AQ31">
        <v>0</v>
      </c>
      <c r="AR31">
        <v>10.782548247282609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586.88736838667899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4.9698890808487475</v>
      </c>
      <c r="L32">
        <v>67.972668954339127</v>
      </c>
      <c r="M32">
        <v>27.196413170836003</v>
      </c>
      <c r="N32">
        <v>35.139820185348782</v>
      </c>
      <c r="O32">
        <v>0</v>
      </c>
      <c r="P32">
        <v>39.279479827794347</v>
      </c>
      <c r="Q32">
        <v>6.4579425914972273</v>
      </c>
      <c r="R32">
        <v>12.54263218482628</v>
      </c>
      <c r="S32">
        <v>7.8030240136311999</v>
      </c>
      <c r="T32">
        <v>0</v>
      </c>
      <c r="U32">
        <v>61.599443918717007</v>
      </c>
      <c r="V32">
        <v>6.1498081991951707</v>
      </c>
      <c r="W32">
        <v>13.111684952302243</v>
      </c>
      <c r="X32">
        <v>28.941953898994218</v>
      </c>
      <c r="Y32">
        <v>0</v>
      </c>
      <c r="Z32">
        <v>3.8601507272727273</v>
      </c>
      <c r="AA32">
        <v>0</v>
      </c>
      <c r="AB32">
        <v>11.694826491409106</v>
      </c>
      <c r="AC32">
        <v>8.6021779664737394</v>
      </c>
      <c r="AD32">
        <v>5.4082140120362432</v>
      </c>
      <c r="AE32">
        <v>14.630828339303287</v>
      </c>
      <c r="AF32">
        <v>0</v>
      </c>
      <c r="AG32">
        <v>11.474281673734302</v>
      </c>
      <c r="AH32">
        <v>45.265855914690832</v>
      </c>
      <c r="AI32">
        <v>1.8840591884499855</v>
      </c>
      <c r="AJ32">
        <v>0</v>
      </c>
      <c r="AK32">
        <v>15.134975648730226</v>
      </c>
      <c r="AL32">
        <v>0</v>
      </c>
      <c r="AM32">
        <v>0</v>
      </c>
      <c r="AN32">
        <v>0.95939504360389283</v>
      </c>
      <c r="AO32">
        <v>0</v>
      </c>
      <c r="AP32">
        <v>1.8956488410936205</v>
      </c>
      <c r="AQ32">
        <v>0</v>
      </c>
      <c r="AR32">
        <v>10.782548247282609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452.19822172274166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4.9800177069088125</v>
      </c>
      <c r="L33">
        <v>70.722443676572212</v>
      </c>
      <c r="M33">
        <v>27.190149696805211</v>
      </c>
      <c r="N33">
        <v>35.1370315756701</v>
      </c>
      <c r="O33">
        <v>0</v>
      </c>
      <c r="P33">
        <v>39.280062982193215</v>
      </c>
      <c r="Q33">
        <v>6.6955168384697137</v>
      </c>
      <c r="R33">
        <v>12.543374874283991</v>
      </c>
      <c r="S33">
        <v>8.0916102007011403</v>
      </c>
      <c r="T33">
        <v>0</v>
      </c>
      <c r="U33">
        <v>61.599443918717007</v>
      </c>
      <c r="V33">
        <v>6.1719312662613968</v>
      </c>
      <c r="W33">
        <v>13.11119481602808</v>
      </c>
      <c r="X33">
        <v>28.941652903173694</v>
      </c>
      <c r="Y33">
        <v>0</v>
      </c>
      <c r="Z33">
        <v>3.8601507272727273</v>
      </c>
      <c r="AA33">
        <v>0</v>
      </c>
      <c r="AB33">
        <v>11.694826491409106</v>
      </c>
      <c r="AC33">
        <v>8.6021779664737394</v>
      </c>
      <c r="AD33">
        <v>5.4082140120362432</v>
      </c>
      <c r="AE33">
        <v>14.630828339303287</v>
      </c>
      <c r="AF33">
        <v>0</v>
      </c>
      <c r="AG33">
        <v>11.474281673734302</v>
      </c>
      <c r="AH33">
        <v>45.265855914690832</v>
      </c>
      <c r="AI33">
        <v>1.0550728997664749</v>
      </c>
      <c r="AJ33">
        <v>0</v>
      </c>
      <c r="AK33">
        <v>15.134975648730226</v>
      </c>
      <c r="AL33">
        <v>0</v>
      </c>
      <c r="AM33">
        <v>0</v>
      </c>
      <c r="AN33">
        <v>0.95939504360389283</v>
      </c>
      <c r="AO33">
        <v>0</v>
      </c>
      <c r="AP33">
        <v>1.137389181938691</v>
      </c>
      <c r="AQ33">
        <v>0</v>
      </c>
      <c r="AR33">
        <v>10.782548247282609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453.91064525235743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4.9800177069088125</v>
      </c>
      <c r="L34">
        <v>70.722443676572212</v>
      </c>
      <c r="M34">
        <v>27.190149696805211</v>
      </c>
      <c r="N34">
        <v>35.1370315756701</v>
      </c>
      <c r="O34">
        <v>0</v>
      </c>
      <c r="P34">
        <v>39.280062982193215</v>
      </c>
      <c r="Q34">
        <v>6.4616236577319581</v>
      </c>
      <c r="R34">
        <v>12.540570277661795</v>
      </c>
      <c r="S34">
        <v>7.8058771100164206</v>
      </c>
      <c r="T34">
        <v>0</v>
      </c>
      <c r="U34">
        <v>61.599443918717007</v>
      </c>
      <c r="V34">
        <v>6.1507347710622708</v>
      </c>
      <c r="W34">
        <v>13.11119481602808</v>
      </c>
      <c r="X34">
        <v>28.941652903173694</v>
      </c>
      <c r="Y34">
        <v>0</v>
      </c>
      <c r="Z34">
        <v>3.8601507272727273</v>
      </c>
      <c r="AA34">
        <v>0</v>
      </c>
      <c r="AB34">
        <v>11.694826491409106</v>
      </c>
      <c r="AC34">
        <v>8.6021779664737394</v>
      </c>
      <c r="AD34">
        <v>5.4082140120362432</v>
      </c>
      <c r="AE34">
        <v>14.630828339303287</v>
      </c>
      <c r="AF34">
        <v>0</v>
      </c>
      <c r="AG34">
        <v>11.474281673734302</v>
      </c>
      <c r="AH34">
        <v>45.265855914690832</v>
      </c>
      <c r="AI34">
        <v>1.0550728997664749</v>
      </c>
      <c r="AJ34">
        <v>0</v>
      </c>
      <c r="AK34">
        <v>15.134975648730226</v>
      </c>
      <c r="AL34">
        <v>0</v>
      </c>
      <c r="AM34">
        <v>0</v>
      </c>
      <c r="AN34">
        <v>0.95939504360389283</v>
      </c>
      <c r="AO34">
        <v>0</v>
      </c>
      <c r="AP34">
        <v>1.137389181938691</v>
      </c>
      <c r="AQ34">
        <v>0</v>
      </c>
      <c r="AR34">
        <v>10.782548247282609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453.36701788911364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4.9800177069088125</v>
      </c>
      <c r="L35">
        <v>70.722443676572212</v>
      </c>
      <c r="M35">
        <v>27.190149696805211</v>
      </c>
      <c r="N35">
        <v>35.1370315756701</v>
      </c>
      <c r="O35">
        <v>0</v>
      </c>
      <c r="P35">
        <v>39.280062982193215</v>
      </c>
      <c r="Q35">
        <v>6.4616236577319581</v>
      </c>
      <c r="R35">
        <v>12.540570277661795</v>
      </c>
      <c r="S35">
        <v>7.8058771100164206</v>
      </c>
      <c r="T35">
        <v>0</v>
      </c>
      <c r="U35">
        <v>61.599443918717007</v>
      </c>
      <c r="V35">
        <v>6.155517920112124</v>
      </c>
      <c r="W35">
        <v>13.11119481602808</v>
      </c>
      <c r="X35">
        <v>28.941652903173694</v>
      </c>
      <c r="Y35">
        <v>0</v>
      </c>
      <c r="Z35">
        <v>3.8601507272727273</v>
      </c>
      <c r="AA35">
        <v>0</v>
      </c>
      <c r="AB35">
        <v>11.694826491409106</v>
      </c>
      <c r="AC35">
        <v>8.6021779664737394</v>
      </c>
      <c r="AD35">
        <v>5.4082140120362432</v>
      </c>
      <c r="AE35">
        <v>14.630828339303287</v>
      </c>
      <c r="AF35">
        <v>0</v>
      </c>
      <c r="AG35">
        <v>11.474281673734302</v>
      </c>
      <c r="AH35">
        <v>45.265855914690832</v>
      </c>
      <c r="AI35">
        <v>4.1449299073830721</v>
      </c>
      <c r="AJ35">
        <v>0</v>
      </c>
      <c r="AK35">
        <v>15.134975648730226</v>
      </c>
      <c r="AL35">
        <v>0</v>
      </c>
      <c r="AM35">
        <v>0</v>
      </c>
      <c r="AN35">
        <v>0.95939504360389283</v>
      </c>
      <c r="AO35">
        <v>0</v>
      </c>
      <c r="AP35">
        <v>1.137389181938691</v>
      </c>
      <c r="AQ35">
        <v>0</v>
      </c>
      <c r="AR35">
        <v>10.782548247282609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456.46165804578004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4.9800177069088125</v>
      </c>
      <c r="L36">
        <v>70.722443676572212</v>
      </c>
      <c r="M36">
        <v>27.190149696805211</v>
      </c>
      <c r="N36">
        <v>35.1370315756701</v>
      </c>
      <c r="O36">
        <v>0</v>
      </c>
      <c r="P36">
        <v>39.280062982193215</v>
      </c>
      <c r="Q36">
        <v>6.4616236577319581</v>
      </c>
      <c r="R36">
        <v>12.540570277661795</v>
      </c>
      <c r="S36">
        <v>7.8058771100164206</v>
      </c>
      <c r="T36">
        <v>0</v>
      </c>
      <c r="U36">
        <v>61.599443918717007</v>
      </c>
      <c r="V36">
        <v>6.155517920112124</v>
      </c>
      <c r="W36">
        <v>13.11119481602808</v>
      </c>
      <c r="X36">
        <v>28.941652903173694</v>
      </c>
      <c r="Y36">
        <v>0</v>
      </c>
      <c r="Z36">
        <v>3.8601507272727273</v>
      </c>
      <c r="AA36">
        <v>0</v>
      </c>
      <c r="AB36">
        <v>11.694826491409106</v>
      </c>
      <c r="AC36">
        <v>8.6021779664737394</v>
      </c>
      <c r="AD36">
        <v>5.4082140120362432</v>
      </c>
      <c r="AE36">
        <v>14.630828339303287</v>
      </c>
      <c r="AF36">
        <v>0</v>
      </c>
      <c r="AG36">
        <v>11.474281673734302</v>
      </c>
      <c r="AH36">
        <v>45.265855914690832</v>
      </c>
      <c r="AI36">
        <v>4.1449299073830721</v>
      </c>
      <c r="AJ36">
        <v>0</v>
      </c>
      <c r="AK36">
        <v>15.134975648730226</v>
      </c>
      <c r="AL36">
        <v>0</v>
      </c>
      <c r="AM36">
        <v>0</v>
      </c>
      <c r="AN36">
        <v>0.95939504360389283</v>
      </c>
      <c r="AO36">
        <v>0</v>
      </c>
      <c r="AP36">
        <v>1.137389181938691</v>
      </c>
      <c r="AQ36">
        <v>0</v>
      </c>
      <c r="AR36">
        <v>10.782548247282609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456.46165804578004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4.9799696341463413</v>
      </c>
      <c r="L37">
        <v>70.722443676572212</v>
      </c>
      <c r="M37">
        <v>27.190149696805211</v>
      </c>
      <c r="N37">
        <v>35.1370315756701</v>
      </c>
      <c r="O37">
        <v>0</v>
      </c>
      <c r="P37">
        <v>39.185762486624384</v>
      </c>
      <c r="Q37">
        <v>6.4587432932226827</v>
      </c>
      <c r="R37">
        <v>12.543676320252276</v>
      </c>
      <c r="S37">
        <v>7.8094440484848482</v>
      </c>
      <c r="T37">
        <v>0</v>
      </c>
      <c r="U37">
        <v>61.599443918717007</v>
      </c>
      <c r="V37">
        <v>6.155517920112124</v>
      </c>
      <c r="W37">
        <v>13.11119481602808</v>
      </c>
      <c r="X37">
        <v>28.941652903173694</v>
      </c>
      <c r="Y37">
        <v>0</v>
      </c>
      <c r="Z37">
        <v>3.8601507272727273</v>
      </c>
      <c r="AA37">
        <v>0</v>
      </c>
      <c r="AB37">
        <v>11.694826491409106</v>
      </c>
      <c r="AC37">
        <v>8.6021779664737394</v>
      </c>
      <c r="AD37">
        <v>5.4082140120362432</v>
      </c>
      <c r="AE37">
        <v>14.630828339303287</v>
      </c>
      <c r="AF37">
        <v>0</v>
      </c>
      <c r="AG37">
        <v>11.474281673734302</v>
      </c>
      <c r="AH37">
        <v>45.265855914690832</v>
      </c>
      <c r="AI37">
        <v>4.8231910206606994</v>
      </c>
      <c r="AJ37">
        <v>0</v>
      </c>
      <c r="AK37">
        <v>15.134975648730226</v>
      </c>
      <c r="AL37">
        <v>0</v>
      </c>
      <c r="AM37">
        <v>0</v>
      </c>
      <c r="AN37">
        <v>0.95939504360389283</v>
      </c>
      <c r="AO37">
        <v>0</v>
      </c>
      <c r="AP37">
        <v>1.137389181938691</v>
      </c>
      <c r="AQ37">
        <v>0</v>
      </c>
      <c r="AR37">
        <v>10.782548247282609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457.04936320727603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4.9799696341463413</v>
      </c>
      <c r="L38">
        <v>70.722443676572212</v>
      </c>
      <c r="M38">
        <v>27.190149696805211</v>
      </c>
      <c r="N38">
        <v>35.1370315756701</v>
      </c>
      <c r="O38">
        <v>0</v>
      </c>
      <c r="P38">
        <v>39.279479827794347</v>
      </c>
      <c r="Q38">
        <v>3.6371276705490851</v>
      </c>
      <c r="R38">
        <v>7.0594341334452375</v>
      </c>
      <c r="S38">
        <v>4.301229148222669</v>
      </c>
      <c r="T38">
        <v>0</v>
      </c>
      <c r="U38">
        <v>61.599443918717007</v>
      </c>
      <c r="V38">
        <v>3.3872118478260869</v>
      </c>
      <c r="W38">
        <v>7.2162428327526147</v>
      </c>
      <c r="X38">
        <v>23.964140220161095</v>
      </c>
      <c r="Y38">
        <v>0</v>
      </c>
      <c r="Z38">
        <v>3.8601507272727273</v>
      </c>
      <c r="AA38">
        <v>0</v>
      </c>
      <c r="AB38">
        <v>11.694826491409106</v>
      </c>
      <c r="AC38">
        <v>8.6021779664737394</v>
      </c>
      <c r="AD38">
        <v>5.4082140120362432</v>
      </c>
      <c r="AE38">
        <v>14.630828339303287</v>
      </c>
      <c r="AF38">
        <v>0</v>
      </c>
      <c r="AG38">
        <v>11.474281673734302</v>
      </c>
      <c r="AH38">
        <v>45.265855914690832</v>
      </c>
      <c r="AI38">
        <v>4.8231910206606994</v>
      </c>
      <c r="AJ38">
        <v>0</v>
      </c>
      <c r="AK38">
        <v>15.134975648730226</v>
      </c>
      <c r="AL38">
        <v>0</v>
      </c>
      <c r="AM38">
        <v>0</v>
      </c>
      <c r="AN38">
        <v>0.95939504360389283</v>
      </c>
      <c r="AO38">
        <v>0</v>
      </c>
      <c r="AP38">
        <v>1.137389181938691</v>
      </c>
      <c r="AQ38">
        <v>0</v>
      </c>
      <c r="AR38">
        <v>10.782548247282609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431.68823710012913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4.9799696341463413</v>
      </c>
      <c r="L39">
        <v>70.722443676572212</v>
      </c>
      <c r="M39">
        <v>27.190149696805211</v>
      </c>
      <c r="N39">
        <v>35.1370315756701</v>
      </c>
      <c r="O39">
        <v>0</v>
      </c>
      <c r="P39">
        <v>39.279479827794347</v>
      </c>
      <c r="Q39">
        <v>3.6371276705490851</v>
      </c>
      <c r="R39">
        <v>7.0594341334452375</v>
      </c>
      <c r="S39">
        <v>4.301229148222669</v>
      </c>
      <c r="T39">
        <v>0</v>
      </c>
      <c r="U39">
        <v>61.599443918717007</v>
      </c>
      <c r="V39">
        <v>3.3872118478260869</v>
      </c>
      <c r="W39">
        <v>7.2162428327526147</v>
      </c>
      <c r="X39">
        <v>23.964289740663652</v>
      </c>
      <c r="Y39">
        <v>0</v>
      </c>
      <c r="Z39">
        <v>3.8601507272727273</v>
      </c>
      <c r="AA39">
        <v>0</v>
      </c>
      <c r="AB39">
        <v>11.694826491409106</v>
      </c>
      <c r="AC39">
        <v>8.6021779664737394</v>
      </c>
      <c r="AD39">
        <v>8.1123210180543648</v>
      </c>
      <c r="AE39">
        <v>14.630828339303287</v>
      </c>
      <c r="AF39">
        <v>0</v>
      </c>
      <c r="AG39">
        <v>11.474281673734302</v>
      </c>
      <c r="AH39">
        <v>45.265855914690832</v>
      </c>
      <c r="AI39">
        <v>4.8231910206606994</v>
      </c>
      <c r="AJ39">
        <v>0</v>
      </c>
      <c r="AK39">
        <v>15.134975648730226</v>
      </c>
      <c r="AL39">
        <v>0</v>
      </c>
      <c r="AM39">
        <v>0</v>
      </c>
      <c r="AN39">
        <v>0.95939504360389283</v>
      </c>
      <c r="AO39">
        <v>0</v>
      </c>
      <c r="AP39">
        <v>1.5165190115161555</v>
      </c>
      <c r="AQ39">
        <v>0</v>
      </c>
      <c r="AR39">
        <v>13.069755600000001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437.05883080894478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4.9799696341463413</v>
      </c>
      <c r="L40">
        <v>70.722443676572212</v>
      </c>
      <c r="M40">
        <v>27.190149696805211</v>
      </c>
      <c r="N40">
        <v>35.1370315756701</v>
      </c>
      <c r="O40">
        <v>0</v>
      </c>
      <c r="P40">
        <v>39.279479827794347</v>
      </c>
      <c r="Q40">
        <v>3.6371276705490851</v>
      </c>
      <c r="R40">
        <v>7.0594341334452375</v>
      </c>
      <c r="S40">
        <v>4.301229148222669</v>
      </c>
      <c r="T40">
        <v>0</v>
      </c>
      <c r="U40">
        <v>61.599443918717007</v>
      </c>
      <c r="V40">
        <v>3.3872118478260869</v>
      </c>
      <c r="W40">
        <v>7.2162428327526147</v>
      </c>
      <c r="X40">
        <v>23.964289740663652</v>
      </c>
      <c r="Y40">
        <v>0</v>
      </c>
      <c r="Z40">
        <v>3.8601507272727273</v>
      </c>
      <c r="AA40">
        <v>0</v>
      </c>
      <c r="AB40">
        <v>11.694826491409106</v>
      </c>
      <c r="AC40">
        <v>8.6021779664737394</v>
      </c>
      <c r="AD40">
        <v>8.1123210180543648</v>
      </c>
      <c r="AE40">
        <v>14.630828339303287</v>
      </c>
      <c r="AF40">
        <v>0</v>
      </c>
      <c r="AG40">
        <v>11.474281673734302</v>
      </c>
      <c r="AH40">
        <v>45.265855914690832</v>
      </c>
      <c r="AI40">
        <v>4.8231910206606994</v>
      </c>
      <c r="AJ40">
        <v>0</v>
      </c>
      <c r="AK40">
        <v>15.134975648730226</v>
      </c>
      <c r="AL40">
        <v>0</v>
      </c>
      <c r="AM40">
        <v>0</v>
      </c>
      <c r="AN40">
        <v>0.95939504360389283</v>
      </c>
      <c r="AO40">
        <v>0</v>
      </c>
      <c r="AP40">
        <v>1.5165190115161555</v>
      </c>
      <c r="AQ40">
        <v>0</v>
      </c>
      <c r="AR40">
        <v>13.069755600000001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437.05883080894478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4.9799696341463413</v>
      </c>
      <c r="L41">
        <v>70.722443676572212</v>
      </c>
      <c r="M41">
        <v>27.190149696805211</v>
      </c>
      <c r="N41">
        <v>35.1370315756701</v>
      </c>
      <c r="O41">
        <v>0</v>
      </c>
      <c r="P41">
        <v>39.279479827794347</v>
      </c>
      <c r="Q41">
        <v>3.6371276705490851</v>
      </c>
      <c r="R41">
        <v>7.0594341334452375</v>
      </c>
      <c r="S41">
        <v>4.301229148222669</v>
      </c>
      <c r="T41">
        <v>0</v>
      </c>
      <c r="U41">
        <v>61.599443918717007</v>
      </c>
      <c r="V41">
        <v>3.3872118478260869</v>
      </c>
      <c r="W41">
        <v>7.2162428327526147</v>
      </c>
      <c r="X41">
        <v>23.964289740663652</v>
      </c>
      <c r="Y41">
        <v>0</v>
      </c>
      <c r="Z41">
        <v>3.8601507272727273</v>
      </c>
      <c r="AA41">
        <v>0</v>
      </c>
      <c r="AB41">
        <v>11.694826491409106</v>
      </c>
      <c r="AC41">
        <v>8.6021779664737394</v>
      </c>
      <c r="AD41">
        <v>8.1123210180543648</v>
      </c>
      <c r="AE41">
        <v>14.630828339303287</v>
      </c>
      <c r="AF41">
        <v>0</v>
      </c>
      <c r="AG41">
        <v>11.474281673734302</v>
      </c>
      <c r="AH41">
        <v>45.265855914690832</v>
      </c>
      <c r="AI41">
        <v>4.8231910206606994</v>
      </c>
      <c r="AJ41">
        <v>0</v>
      </c>
      <c r="AK41">
        <v>15.134975648730226</v>
      </c>
      <c r="AL41">
        <v>0</v>
      </c>
      <c r="AM41">
        <v>0</v>
      </c>
      <c r="AN41">
        <v>0.95939504360389283</v>
      </c>
      <c r="AO41">
        <v>0</v>
      </c>
      <c r="AP41">
        <v>1.5165190115161555</v>
      </c>
      <c r="AQ41">
        <v>0</v>
      </c>
      <c r="AR41">
        <v>13.069755600000001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437.05883080894478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4.9799696341463413</v>
      </c>
      <c r="L42">
        <v>70.722443676572212</v>
      </c>
      <c r="M42">
        <v>27.190149696805211</v>
      </c>
      <c r="N42">
        <v>35.1370315756701</v>
      </c>
      <c r="O42">
        <v>0</v>
      </c>
      <c r="P42">
        <v>39.279479827794347</v>
      </c>
      <c r="Q42">
        <v>3.6371276705490851</v>
      </c>
      <c r="R42">
        <v>7.0594341334452375</v>
      </c>
      <c r="S42">
        <v>4.301229148222669</v>
      </c>
      <c r="T42">
        <v>0</v>
      </c>
      <c r="U42">
        <v>61.599443918717007</v>
      </c>
      <c r="V42">
        <v>3.3872118478260869</v>
      </c>
      <c r="W42">
        <v>7.2162428327526147</v>
      </c>
      <c r="X42">
        <v>23.964289740663652</v>
      </c>
      <c r="Y42">
        <v>0</v>
      </c>
      <c r="Z42">
        <v>3.8601507272727273</v>
      </c>
      <c r="AA42">
        <v>3.7404634666666667</v>
      </c>
      <c r="AB42">
        <v>11.694826491409106</v>
      </c>
      <c r="AC42">
        <v>8.6021779664737394</v>
      </c>
      <c r="AD42">
        <v>8.1123210180543648</v>
      </c>
      <c r="AE42">
        <v>14.630828339303287</v>
      </c>
      <c r="AF42">
        <v>0</v>
      </c>
      <c r="AG42">
        <v>11.474281673734302</v>
      </c>
      <c r="AH42">
        <v>45.265855914690832</v>
      </c>
      <c r="AI42">
        <v>4.8231910206606994</v>
      </c>
      <c r="AJ42">
        <v>0</v>
      </c>
      <c r="AK42">
        <v>15.134975648730226</v>
      </c>
      <c r="AL42">
        <v>0</v>
      </c>
      <c r="AM42">
        <v>0</v>
      </c>
      <c r="AN42">
        <v>0.95939504360389283</v>
      </c>
      <c r="AO42">
        <v>0</v>
      </c>
      <c r="AP42">
        <v>1.5165190115161555</v>
      </c>
      <c r="AQ42">
        <v>0</v>
      </c>
      <c r="AR42">
        <v>10.782548247282609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438.51208692289396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4.9799696341463413</v>
      </c>
      <c r="L43">
        <v>70.722443676572212</v>
      </c>
      <c r="M43">
        <v>27.190149696805211</v>
      </c>
      <c r="N43">
        <v>35.1370315756701</v>
      </c>
      <c r="O43">
        <v>0</v>
      </c>
      <c r="P43">
        <v>39.279479827794347</v>
      </c>
      <c r="Q43">
        <v>3.6371276705490851</v>
      </c>
      <c r="R43">
        <v>7.0594341334452375</v>
      </c>
      <c r="S43">
        <v>4.301229148222669</v>
      </c>
      <c r="T43">
        <v>0</v>
      </c>
      <c r="U43">
        <v>61.599443918717007</v>
      </c>
      <c r="V43">
        <v>3.3872118478260869</v>
      </c>
      <c r="W43">
        <v>13.115130989297079</v>
      </c>
      <c r="X43">
        <v>29.264543282439252</v>
      </c>
      <c r="Y43">
        <v>0</v>
      </c>
      <c r="Z43">
        <v>3.8601507272727273</v>
      </c>
      <c r="AA43">
        <v>3.7404634666666667</v>
      </c>
      <c r="AB43">
        <v>11.694826491409106</v>
      </c>
      <c r="AC43">
        <v>8.6021779664737394</v>
      </c>
      <c r="AD43">
        <v>8.1123210180543648</v>
      </c>
      <c r="AE43">
        <v>14.630828339303287</v>
      </c>
      <c r="AF43">
        <v>0</v>
      </c>
      <c r="AG43">
        <v>11.474281673734302</v>
      </c>
      <c r="AH43">
        <v>45.265855914690832</v>
      </c>
      <c r="AI43">
        <v>4.8231910206606994</v>
      </c>
      <c r="AJ43">
        <v>0</v>
      </c>
      <c r="AK43">
        <v>15.134975648730226</v>
      </c>
      <c r="AL43">
        <v>0</v>
      </c>
      <c r="AM43">
        <v>0</v>
      </c>
      <c r="AN43">
        <v>0.95939504360389283</v>
      </c>
      <c r="AO43">
        <v>0</v>
      </c>
      <c r="AP43">
        <v>1.8956488410936205</v>
      </c>
      <c r="AQ43">
        <v>0</v>
      </c>
      <c r="AR43">
        <v>13.069755600000001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452.37756580350896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4.9799696341463413</v>
      </c>
      <c r="L44">
        <v>70.722443676572212</v>
      </c>
      <c r="M44">
        <v>27.190149696805211</v>
      </c>
      <c r="N44">
        <v>35.1370315756701</v>
      </c>
      <c r="O44">
        <v>0</v>
      </c>
      <c r="P44">
        <v>39.279479827794347</v>
      </c>
      <c r="Q44">
        <v>3.6371276705490851</v>
      </c>
      <c r="R44">
        <v>7.0594341334452375</v>
      </c>
      <c r="S44">
        <v>4.301229148222669</v>
      </c>
      <c r="T44">
        <v>0</v>
      </c>
      <c r="U44">
        <v>61.599443918717007</v>
      </c>
      <c r="V44">
        <v>3.3872118478260869</v>
      </c>
      <c r="W44">
        <v>13.115130989297079</v>
      </c>
      <c r="X44">
        <v>29.264543282439252</v>
      </c>
      <c r="Y44">
        <v>0</v>
      </c>
      <c r="Z44">
        <v>3.8601507272727273</v>
      </c>
      <c r="AA44">
        <v>7.4809269333333335</v>
      </c>
      <c r="AB44">
        <v>11.694826491409106</v>
      </c>
      <c r="AC44">
        <v>8.6021779664737394</v>
      </c>
      <c r="AD44">
        <v>8.1123210180543648</v>
      </c>
      <c r="AE44">
        <v>14.630828339303287</v>
      </c>
      <c r="AF44">
        <v>0</v>
      </c>
      <c r="AG44">
        <v>11.474281673734302</v>
      </c>
      <c r="AH44">
        <v>45.265855914690832</v>
      </c>
      <c r="AI44">
        <v>4.8231910206606994</v>
      </c>
      <c r="AJ44">
        <v>0</v>
      </c>
      <c r="AK44">
        <v>15.134975648730226</v>
      </c>
      <c r="AL44">
        <v>0</v>
      </c>
      <c r="AM44">
        <v>0</v>
      </c>
      <c r="AN44">
        <v>0.95939504360389283</v>
      </c>
      <c r="AO44">
        <v>0</v>
      </c>
      <c r="AP44">
        <v>1.8956488410936205</v>
      </c>
      <c r="AQ44">
        <v>0</v>
      </c>
      <c r="AR44">
        <v>13.069755600000001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456.11802927017555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4.9799696341463413</v>
      </c>
      <c r="L45">
        <v>70.722443676572212</v>
      </c>
      <c r="M45">
        <v>27.190149696805211</v>
      </c>
      <c r="N45">
        <v>35.1370315756701</v>
      </c>
      <c r="O45">
        <v>0</v>
      </c>
      <c r="P45">
        <v>39.279479827794347</v>
      </c>
      <c r="Q45">
        <v>3.6371276705490851</v>
      </c>
      <c r="R45">
        <v>7.0594341334452375</v>
      </c>
      <c r="S45">
        <v>4.301229148222669</v>
      </c>
      <c r="T45">
        <v>0</v>
      </c>
      <c r="U45">
        <v>61.599443918717007</v>
      </c>
      <c r="V45">
        <v>3.3872118478260869</v>
      </c>
      <c r="W45">
        <v>13.115130989297079</v>
      </c>
      <c r="X45">
        <v>29.264543282439252</v>
      </c>
      <c r="Y45">
        <v>0</v>
      </c>
      <c r="Z45">
        <v>3.8601507272727273</v>
      </c>
      <c r="AA45">
        <v>7.8082174253164558</v>
      </c>
      <c r="AB45">
        <v>11.694826491409106</v>
      </c>
      <c r="AC45">
        <v>8.6021779664737394</v>
      </c>
      <c r="AD45">
        <v>8.1123210180543648</v>
      </c>
      <c r="AE45">
        <v>14.630828339303287</v>
      </c>
      <c r="AF45">
        <v>0</v>
      </c>
      <c r="AG45">
        <v>11.474281673734302</v>
      </c>
      <c r="AH45">
        <v>45.265855914690832</v>
      </c>
      <c r="AI45">
        <v>4.5217419498776659</v>
      </c>
      <c r="AJ45">
        <v>0</v>
      </c>
      <c r="AK45">
        <v>15.134975648730226</v>
      </c>
      <c r="AL45">
        <v>0</v>
      </c>
      <c r="AM45">
        <v>0</v>
      </c>
      <c r="AN45">
        <v>0.95939504360389283</v>
      </c>
      <c r="AO45">
        <v>0</v>
      </c>
      <c r="AP45">
        <v>2.274778363877382</v>
      </c>
      <c r="AQ45">
        <v>0</v>
      </c>
      <c r="AR45">
        <v>13.069755600000001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456.52300021415937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4.9799696341463413</v>
      </c>
      <c r="L46">
        <v>70.722443676572212</v>
      </c>
      <c r="M46">
        <v>27.190149696805211</v>
      </c>
      <c r="N46">
        <v>35.1370315756701</v>
      </c>
      <c r="O46">
        <v>0</v>
      </c>
      <c r="P46">
        <v>39.279479827794347</v>
      </c>
      <c r="Q46">
        <v>3.6371276705490851</v>
      </c>
      <c r="R46">
        <v>7.0594341334452375</v>
      </c>
      <c r="S46">
        <v>4.301229148222669</v>
      </c>
      <c r="T46">
        <v>0</v>
      </c>
      <c r="U46">
        <v>61.599443918717007</v>
      </c>
      <c r="V46">
        <v>3.3872118478260869</v>
      </c>
      <c r="W46">
        <v>13.115130989297079</v>
      </c>
      <c r="X46">
        <v>29.264543282439252</v>
      </c>
      <c r="Y46">
        <v>0</v>
      </c>
      <c r="Z46">
        <v>3.8601507272727273</v>
      </c>
      <c r="AA46">
        <v>8.3150502299578051</v>
      </c>
      <c r="AB46">
        <v>11.694826491409106</v>
      </c>
      <c r="AC46">
        <v>8.6021779664737394</v>
      </c>
      <c r="AD46">
        <v>8.1123210180543648</v>
      </c>
      <c r="AE46">
        <v>14.630828339303287</v>
      </c>
      <c r="AF46">
        <v>0</v>
      </c>
      <c r="AG46">
        <v>11.474281673734302</v>
      </c>
      <c r="AH46">
        <v>45.265855914690832</v>
      </c>
      <c r="AI46">
        <v>4.5217419498776659</v>
      </c>
      <c r="AJ46">
        <v>0</v>
      </c>
      <c r="AK46">
        <v>15.134975648730226</v>
      </c>
      <c r="AL46">
        <v>0</v>
      </c>
      <c r="AM46">
        <v>0</v>
      </c>
      <c r="AN46">
        <v>0.95939504360389283</v>
      </c>
      <c r="AO46">
        <v>0</v>
      </c>
      <c r="AP46">
        <v>2.274778363877382</v>
      </c>
      <c r="AQ46">
        <v>0</v>
      </c>
      <c r="AR46">
        <v>13.069755600000001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457.02983301880073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4.9800177069088125</v>
      </c>
      <c r="L47">
        <v>70.722443676572212</v>
      </c>
      <c r="M47">
        <v>27.19422922318126</v>
      </c>
      <c r="N47">
        <v>35.1370315756701</v>
      </c>
      <c r="O47">
        <v>0</v>
      </c>
      <c r="P47">
        <v>39.279479827794347</v>
      </c>
      <c r="Q47">
        <v>3.6601569442131558</v>
      </c>
      <c r="R47">
        <v>7.1024113769941222</v>
      </c>
      <c r="S47">
        <v>4.3108026934604897</v>
      </c>
      <c r="T47">
        <v>0</v>
      </c>
      <c r="U47">
        <v>61.599443918717007</v>
      </c>
      <c r="V47">
        <v>3.3872118478260869</v>
      </c>
      <c r="W47">
        <v>13.115130989297079</v>
      </c>
      <c r="X47">
        <v>29.264766536023053</v>
      </c>
      <c r="Y47">
        <v>0</v>
      </c>
      <c r="Z47">
        <v>3.8601507272727273</v>
      </c>
      <c r="AA47">
        <v>8.3150502299578051</v>
      </c>
      <c r="AB47">
        <v>11.694826491409106</v>
      </c>
      <c r="AC47">
        <v>8.6021779664737394</v>
      </c>
      <c r="AD47">
        <v>8.1123210180543648</v>
      </c>
      <c r="AE47">
        <v>14.630828339303287</v>
      </c>
      <c r="AF47">
        <v>0</v>
      </c>
      <c r="AG47">
        <v>11.474281673734302</v>
      </c>
      <c r="AH47">
        <v>45.265855914690832</v>
      </c>
      <c r="AI47">
        <v>4.5217419498776659</v>
      </c>
      <c r="AJ47">
        <v>0</v>
      </c>
      <c r="AK47">
        <v>15.134975648730226</v>
      </c>
      <c r="AL47">
        <v>0</v>
      </c>
      <c r="AM47">
        <v>0</v>
      </c>
      <c r="AN47">
        <v>0.95939504360389283</v>
      </c>
      <c r="AO47">
        <v>0</v>
      </c>
      <c r="AP47">
        <v>2.4643434320629658</v>
      </c>
      <c r="AQ47">
        <v>0</v>
      </c>
      <c r="AR47">
        <v>13.069755600000001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457.29932900215942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4.9800177069088125</v>
      </c>
      <c r="L48">
        <v>70.722443676572212</v>
      </c>
      <c r="M48">
        <v>27.19422922318126</v>
      </c>
      <c r="N48">
        <v>35.1370315756701</v>
      </c>
      <c r="O48">
        <v>0</v>
      </c>
      <c r="P48">
        <v>39.279479827794347</v>
      </c>
      <c r="Q48">
        <v>3.6601569442131558</v>
      </c>
      <c r="R48">
        <v>7.1024113769941222</v>
      </c>
      <c r="S48">
        <v>4.3108026934604897</v>
      </c>
      <c r="T48">
        <v>0</v>
      </c>
      <c r="U48">
        <v>61.599443918717007</v>
      </c>
      <c r="V48">
        <v>3.3872118478260869</v>
      </c>
      <c r="W48">
        <v>13.115130989297079</v>
      </c>
      <c r="X48">
        <v>29.264766536023053</v>
      </c>
      <c r="Y48">
        <v>0</v>
      </c>
      <c r="Z48">
        <v>3.8601507272727273</v>
      </c>
      <c r="AA48">
        <v>8.3150502299578051</v>
      </c>
      <c r="AB48">
        <v>11.694826491409106</v>
      </c>
      <c r="AC48">
        <v>8.6021779664737394</v>
      </c>
      <c r="AD48">
        <v>8.1123210180543648</v>
      </c>
      <c r="AE48">
        <v>14.630828339303287</v>
      </c>
      <c r="AF48">
        <v>0</v>
      </c>
      <c r="AG48">
        <v>11.474281673734302</v>
      </c>
      <c r="AH48">
        <v>45.265855914690832</v>
      </c>
      <c r="AI48">
        <v>4.5217419498776659</v>
      </c>
      <c r="AJ48">
        <v>0</v>
      </c>
      <c r="AK48">
        <v>15.134975648730226</v>
      </c>
      <c r="AL48">
        <v>0</v>
      </c>
      <c r="AM48">
        <v>0</v>
      </c>
      <c r="AN48">
        <v>0.95939504360389283</v>
      </c>
      <c r="AO48">
        <v>0</v>
      </c>
      <c r="AP48">
        <v>2.4643434320629658</v>
      </c>
      <c r="AQ48">
        <v>0</v>
      </c>
      <c r="AR48">
        <v>13.069755600000001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457.29932900215942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4.9700177791940776</v>
      </c>
      <c r="L49">
        <v>70.722443676572212</v>
      </c>
      <c r="M49">
        <v>27.190987828718061</v>
      </c>
      <c r="N49">
        <v>35.139820185348782</v>
      </c>
      <c r="O49">
        <v>0</v>
      </c>
      <c r="P49">
        <v>39.279479827794347</v>
      </c>
      <c r="Q49">
        <v>3.5605153356790993</v>
      </c>
      <c r="R49">
        <v>6.9095523726262984</v>
      </c>
      <c r="S49">
        <v>4.3010450570776255</v>
      </c>
      <c r="T49">
        <v>0</v>
      </c>
      <c r="U49">
        <v>61.599443918717007</v>
      </c>
      <c r="V49">
        <v>3.3872118478260869</v>
      </c>
      <c r="W49">
        <v>13.115130989297079</v>
      </c>
      <c r="X49">
        <v>29.264766536023053</v>
      </c>
      <c r="Y49">
        <v>0</v>
      </c>
      <c r="Z49">
        <v>3.8601507272727273</v>
      </c>
      <c r="AA49">
        <v>8.3150502299578051</v>
      </c>
      <c r="AB49">
        <v>11.694826491409106</v>
      </c>
      <c r="AC49">
        <v>8.6021779664737394</v>
      </c>
      <c r="AD49">
        <v>8.1123210180543648</v>
      </c>
      <c r="AE49">
        <v>14.630828339303287</v>
      </c>
      <c r="AF49">
        <v>0</v>
      </c>
      <c r="AG49">
        <v>11.474281673734302</v>
      </c>
      <c r="AH49">
        <v>45.265855914690832</v>
      </c>
      <c r="AI49">
        <v>4.5217419498776659</v>
      </c>
      <c r="AJ49">
        <v>0</v>
      </c>
      <c r="AK49">
        <v>15.134975648730226</v>
      </c>
      <c r="AL49">
        <v>0</v>
      </c>
      <c r="AM49">
        <v>0</v>
      </c>
      <c r="AN49">
        <v>0.95939504360389283</v>
      </c>
      <c r="AO49">
        <v>0</v>
      </c>
      <c r="AP49">
        <v>3.6017326140016568</v>
      </c>
      <c r="AQ49">
        <v>0</v>
      </c>
      <c r="AR49">
        <v>13.069755600000001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458.12400722231416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4.9700177791940776</v>
      </c>
      <c r="L50">
        <v>70.722443676572212</v>
      </c>
      <c r="M50">
        <v>27.190987828718061</v>
      </c>
      <c r="N50">
        <v>35.139820185348782</v>
      </c>
      <c r="O50">
        <v>0</v>
      </c>
      <c r="P50">
        <v>39.279479827794347</v>
      </c>
      <c r="Q50">
        <v>3.5605153356790993</v>
      </c>
      <c r="R50">
        <v>6.9095523726262984</v>
      </c>
      <c r="S50">
        <v>4.3010450570776255</v>
      </c>
      <c r="T50">
        <v>0</v>
      </c>
      <c r="U50">
        <v>61.599443918717007</v>
      </c>
      <c r="V50">
        <v>3.3872118478260869</v>
      </c>
      <c r="W50">
        <v>13.115130989297079</v>
      </c>
      <c r="X50">
        <v>29.264766536023053</v>
      </c>
      <c r="Y50">
        <v>0</v>
      </c>
      <c r="Z50">
        <v>3.8601507272727273</v>
      </c>
      <c r="AA50">
        <v>12.472575498312235</v>
      </c>
      <c r="AB50">
        <v>11.694826491409106</v>
      </c>
      <c r="AC50">
        <v>8.6021779664737394</v>
      </c>
      <c r="AD50">
        <v>8.1123210180543648</v>
      </c>
      <c r="AE50">
        <v>14.630828339303287</v>
      </c>
      <c r="AF50">
        <v>0</v>
      </c>
      <c r="AG50">
        <v>11.474281673734302</v>
      </c>
      <c r="AH50">
        <v>45.265855914690832</v>
      </c>
      <c r="AI50">
        <v>4.5217419498776659</v>
      </c>
      <c r="AJ50">
        <v>0</v>
      </c>
      <c r="AK50">
        <v>15.134975648730226</v>
      </c>
      <c r="AL50">
        <v>0</v>
      </c>
      <c r="AM50">
        <v>0</v>
      </c>
      <c r="AN50">
        <v>0.95939504360389283</v>
      </c>
      <c r="AO50">
        <v>0</v>
      </c>
      <c r="AP50">
        <v>3.6017326140016568</v>
      </c>
      <c r="AQ50">
        <v>0</v>
      </c>
      <c r="AR50">
        <v>10.782548247282609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459.99432513795108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4.9698890808487475</v>
      </c>
      <c r="L51">
        <v>67.528746671547054</v>
      </c>
      <c r="M51">
        <v>27.190987828718061</v>
      </c>
      <c r="N51">
        <v>35.139820185348782</v>
      </c>
      <c r="O51">
        <v>0</v>
      </c>
      <c r="P51">
        <v>39.279479827794347</v>
      </c>
      <c r="Q51">
        <v>3.8564549015405225</v>
      </c>
      <c r="R51">
        <v>11.979365958958651</v>
      </c>
      <c r="S51">
        <v>7.1988490014903128</v>
      </c>
      <c r="T51">
        <v>0</v>
      </c>
      <c r="U51">
        <v>61.599443918717007</v>
      </c>
      <c r="V51">
        <v>6.1557954375377184</v>
      </c>
      <c r="W51">
        <v>13.115130989297079</v>
      </c>
      <c r="X51">
        <v>29.264766536023053</v>
      </c>
      <c r="Y51">
        <v>0</v>
      </c>
      <c r="Z51">
        <v>1.9300753636363637</v>
      </c>
      <c r="AA51">
        <v>12.472575498312235</v>
      </c>
      <c r="AB51">
        <v>11.694826491409106</v>
      </c>
      <c r="AC51">
        <v>8.6021779664737394</v>
      </c>
      <c r="AD51">
        <v>8.1123210180543648</v>
      </c>
      <c r="AE51">
        <v>14.630828339303287</v>
      </c>
      <c r="AF51">
        <v>0</v>
      </c>
      <c r="AG51">
        <v>11.474281673734302</v>
      </c>
      <c r="AH51">
        <v>45.265855914690832</v>
      </c>
      <c r="AI51">
        <v>0</v>
      </c>
      <c r="AJ51">
        <v>0</v>
      </c>
      <c r="AK51">
        <v>15.134975648730226</v>
      </c>
      <c r="AL51">
        <v>0</v>
      </c>
      <c r="AM51">
        <v>0</v>
      </c>
      <c r="AN51">
        <v>0.95939504360389283</v>
      </c>
      <c r="AO51">
        <v>0</v>
      </c>
      <c r="AP51">
        <v>3.6017326140016568</v>
      </c>
      <c r="AQ51">
        <v>0</v>
      </c>
      <c r="AR51">
        <v>10.782548247282609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461.38082280738462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4.9698890808487475</v>
      </c>
      <c r="L52">
        <v>67.528746671547054</v>
      </c>
      <c r="M52">
        <v>27.190987828718061</v>
      </c>
      <c r="N52">
        <v>35.139820185348782</v>
      </c>
      <c r="O52">
        <v>0</v>
      </c>
      <c r="P52">
        <v>39.279479827794347</v>
      </c>
      <c r="Q52">
        <v>3.8564549015405225</v>
      </c>
      <c r="R52">
        <v>12.539538463428904</v>
      </c>
      <c r="S52">
        <v>7.7194191210013923</v>
      </c>
      <c r="T52">
        <v>0</v>
      </c>
      <c r="U52">
        <v>61.599443918717007</v>
      </c>
      <c r="V52">
        <v>6.1557954375377184</v>
      </c>
      <c r="W52">
        <v>13.115130989297079</v>
      </c>
      <c r="X52">
        <v>29.264766536023053</v>
      </c>
      <c r="Y52">
        <v>0</v>
      </c>
      <c r="Z52">
        <v>1.9300753636363637</v>
      </c>
      <c r="AA52">
        <v>12.472575498312235</v>
      </c>
      <c r="AB52">
        <v>11.694826491409106</v>
      </c>
      <c r="AC52">
        <v>8.6021779664737394</v>
      </c>
      <c r="AD52">
        <v>8.1123210180543648</v>
      </c>
      <c r="AE52">
        <v>14.630828339303287</v>
      </c>
      <c r="AF52">
        <v>0</v>
      </c>
      <c r="AG52">
        <v>11.474281673734302</v>
      </c>
      <c r="AH52">
        <v>45.265855914690832</v>
      </c>
      <c r="AI52">
        <v>0</v>
      </c>
      <c r="AJ52">
        <v>0</v>
      </c>
      <c r="AK52">
        <v>15.134975648730226</v>
      </c>
      <c r="AL52">
        <v>0</v>
      </c>
      <c r="AM52">
        <v>0</v>
      </c>
      <c r="AN52">
        <v>0.95939504360389283</v>
      </c>
      <c r="AO52">
        <v>0</v>
      </c>
      <c r="AP52">
        <v>3.6017326140016568</v>
      </c>
      <c r="AQ52">
        <v>0</v>
      </c>
      <c r="AR52">
        <v>10.782548247282609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462.46156543136595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4.9698890808487475</v>
      </c>
      <c r="L53">
        <v>67.528746671547054</v>
      </c>
      <c r="M53">
        <v>27.190987828718061</v>
      </c>
      <c r="N53">
        <v>35.139820185348782</v>
      </c>
      <c r="O53">
        <v>0</v>
      </c>
      <c r="P53">
        <v>39.279479827794347</v>
      </c>
      <c r="Q53">
        <v>5.7913374537873521</v>
      </c>
      <c r="R53">
        <v>12.539025797160242</v>
      </c>
      <c r="S53">
        <v>7.9451091632548616</v>
      </c>
      <c r="T53">
        <v>0</v>
      </c>
      <c r="U53">
        <v>61.599443918717007</v>
      </c>
      <c r="V53">
        <v>6.1545116241610733</v>
      </c>
      <c r="W53">
        <v>13.114858032763868</v>
      </c>
      <c r="X53">
        <v>29.262516108419842</v>
      </c>
      <c r="Y53">
        <v>0</v>
      </c>
      <c r="Z53">
        <v>1.9300753636363637</v>
      </c>
      <c r="AA53">
        <v>12.472575498312235</v>
      </c>
      <c r="AB53">
        <v>11.694826491409106</v>
      </c>
      <c r="AC53">
        <v>8.6021779664737394</v>
      </c>
      <c r="AD53">
        <v>8.1123210180543648</v>
      </c>
      <c r="AE53">
        <v>14.630828339303287</v>
      </c>
      <c r="AF53">
        <v>0</v>
      </c>
      <c r="AG53">
        <v>11.474281673734302</v>
      </c>
      <c r="AH53">
        <v>45.265855914690832</v>
      </c>
      <c r="AI53">
        <v>0</v>
      </c>
      <c r="AJ53">
        <v>0</v>
      </c>
      <c r="AK53">
        <v>15.134975648730226</v>
      </c>
      <c r="AL53">
        <v>0</v>
      </c>
      <c r="AM53">
        <v>0</v>
      </c>
      <c r="AN53">
        <v>0.95939504360389283</v>
      </c>
      <c r="AO53">
        <v>0</v>
      </c>
      <c r="AP53">
        <v>3.6017326140016568</v>
      </c>
      <c r="AQ53">
        <v>0</v>
      </c>
      <c r="AR53">
        <v>10.782548247282609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464.61781816208457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4.9698890808487475</v>
      </c>
      <c r="L54">
        <v>67.528746671547054</v>
      </c>
      <c r="M54">
        <v>27.190987828718061</v>
      </c>
      <c r="N54">
        <v>35.139820185348782</v>
      </c>
      <c r="O54">
        <v>0</v>
      </c>
      <c r="P54">
        <v>39.279479827794347</v>
      </c>
      <c r="Q54">
        <v>5.7913374537873521</v>
      </c>
      <c r="R54">
        <v>12.539025797160242</v>
      </c>
      <c r="S54">
        <v>7.7193407869198314</v>
      </c>
      <c r="T54">
        <v>0</v>
      </c>
      <c r="U54">
        <v>61.599443918717007</v>
      </c>
      <c r="V54">
        <v>6.1545116241610733</v>
      </c>
      <c r="W54">
        <v>13.114865089398549</v>
      </c>
      <c r="X54">
        <v>29.262516108419842</v>
      </c>
      <c r="Y54">
        <v>0</v>
      </c>
      <c r="Z54">
        <v>1.9300753636363637</v>
      </c>
      <c r="AA54">
        <v>12.472575498312235</v>
      </c>
      <c r="AB54">
        <v>11.694826491409106</v>
      </c>
      <c r="AC54">
        <v>8.6021779664737394</v>
      </c>
      <c r="AD54">
        <v>8.1123210180543648</v>
      </c>
      <c r="AE54">
        <v>14.630828339303287</v>
      </c>
      <c r="AF54">
        <v>0</v>
      </c>
      <c r="AG54">
        <v>11.474281673734302</v>
      </c>
      <c r="AH54">
        <v>45.265855914690832</v>
      </c>
      <c r="AI54">
        <v>0</v>
      </c>
      <c r="AJ54">
        <v>0</v>
      </c>
      <c r="AK54">
        <v>15.134975648730226</v>
      </c>
      <c r="AL54">
        <v>0</v>
      </c>
      <c r="AM54">
        <v>0</v>
      </c>
      <c r="AN54">
        <v>0.95939504360389283</v>
      </c>
      <c r="AO54">
        <v>0</v>
      </c>
      <c r="AP54">
        <v>3.6017326140016568</v>
      </c>
      <c r="AQ54">
        <v>0</v>
      </c>
      <c r="AR54">
        <v>10.782548247282609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464.39205684238419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4.9698890808487475</v>
      </c>
      <c r="L55">
        <v>67.528746671547054</v>
      </c>
      <c r="M55">
        <v>27.219961625120156</v>
      </c>
      <c r="N55">
        <v>35.139820185348782</v>
      </c>
      <c r="O55">
        <v>0</v>
      </c>
      <c r="P55">
        <v>39.279479827794347</v>
      </c>
      <c r="Q55">
        <v>5.7913374537873521</v>
      </c>
      <c r="R55">
        <v>12.539025797160242</v>
      </c>
      <c r="S55">
        <v>7.7193407869198314</v>
      </c>
      <c r="T55">
        <v>0</v>
      </c>
      <c r="U55">
        <v>61.599443918717007</v>
      </c>
      <c r="V55">
        <v>6.1545116241610733</v>
      </c>
      <c r="W55">
        <v>13.114865089398549</v>
      </c>
      <c r="X55">
        <v>29.262516108419842</v>
      </c>
      <c r="Y55">
        <v>0</v>
      </c>
      <c r="Z55">
        <v>1.9300753636363637</v>
      </c>
      <c r="AA55">
        <v>12.472575498312235</v>
      </c>
      <c r="AB55">
        <v>11.694826491409106</v>
      </c>
      <c r="AC55">
        <v>8.6021779664737394</v>
      </c>
      <c r="AD55">
        <v>8.1123210180543648</v>
      </c>
      <c r="AE55">
        <v>14.630828339303287</v>
      </c>
      <c r="AF55">
        <v>0</v>
      </c>
      <c r="AG55">
        <v>11.474281673734302</v>
      </c>
      <c r="AH55">
        <v>45.265855914690832</v>
      </c>
      <c r="AI55">
        <v>0</v>
      </c>
      <c r="AJ55">
        <v>0</v>
      </c>
      <c r="AK55">
        <v>15.134975648730226</v>
      </c>
      <c r="AL55">
        <v>0</v>
      </c>
      <c r="AM55">
        <v>0</v>
      </c>
      <c r="AN55">
        <v>0.95939504360389283</v>
      </c>
      <c r="AO55">
        <v>0</v>
      </c>
      <c r="AP55">
        <v>3.6017326140016568</v>
      </c>
      <c r="AQ55">
        <v>0</v>
      </c>
      <c r="AR55">
        <v>13.069755600000001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466.70823799150367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4.9698890808487475</v>
      </c>
      <c r="L56">
        <v>67.528746671547054</v>
      </c>
      <c r="M56">
        <v>27.190987828718061</v>
      </c>
      <c r="N56">
        <v>35.139820185348782</v>
      </c>
      <c r="O56">
        <v>0</v>
      </c>
      <c r="P56">
        <v>39.279479827794347</v>
      </c>
      <c r="Q56">
        <v>5.7913374537873521</v>
      </c>
      <c r="R56">
        <v>12.539025797160242</v>
      </c>
      <c r="S56">
        <v>7.7193407869198314</v>
      </c>
      <c r="T56">
        <v>0</v>
      </c>
      <c r="U56">
        <v>61.599443918717007</v>
      </c>
      <c r="V56">
        <v>6.1545116241610733</v>
      </c>
      <c r="W56">
        <v>13.114865089398549</v>
      </c>
      <c r="X56">
        <v>29.262516108419842</v>
      </c>
      <c r="Y56">
        <v>0</v>
      </c>
      <c r="Z56">
        <v>1.9300753636363637</v>
      </c>
      <c r="AA56">
        <v>12.472575498312235</v>
      </c>
      <c r="AB56">
        <v>11.694826491409106</v>
      </c>
      <c r="AC56">
        <v>8.6021779664737394</v>
      </c>
      <c r="AD56">
        <v>8.1123210180543648</v>
      </c>
      <c r="AE56">
        <v>14.630828339303287</v>
      </c>
      <c r="AF56">
        <v>0</v>
      </c>
      <c r="AG56">
        <v>11.474281673734302</v>
      </c>
      <c r="AH56">
        <v>45.265855914690832</v>
      </c>
      <c r="AI56">
        <v>0</v>
      </c>
      <c r="AJ56">
        <v>0</v>
      </c>
      <c r="AK56">
        <v>15.134975648730226</v>
      </c>
      <c r="AL56">
        <v>0</v>
      </c>
      <c r="AM56">
        <v>0</v>
      </c>
      <c r="AN56">
        <v>0.95939504360389283</v>
      </c>
      <c r="AO56">
        <v>0</v>
      </c>
      <c r="AP56">
        <v>3.6017326140016568</v>
      </c>
      <c r="AQ56">
        <v>0</v>
      </c>
      <c r="AR56">
        <v>13.069755600000001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466.67926419510161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4.9698890808487475</v>
      </c>
      <c r="L57">
        <v>67.528746671547054</v>
      </c>
      <c r="M57">
        <v>27.190987828718061</v>
      </c>
      <c r="N57">
        <v>35.139820185348782</v>
      </c>
      <c r="O57">
        <v>0</v>
      </c>
      <c r="P57">
        <v>39.279479827794347</v>
      </c>
      <c r="Q57">
        <v>5.7913374537873521</v>
      </c>
      <c r="R57">
        <v>12.539025797160242</v>
      </c>
      <c r="S57">
        <v>7.7194193713080175</v>
      </c>
      <c r="T57">
        <v>0</v>
      </c>
      <c r="U57">
        <v>61.599443918717007</v>
      </c>
      <c r="V57">
        <v>6.1550344343497203</v>
      </c>
      <c r="W57">
        <v>13.114865089398549</v>
      </c>
      <c r="X57">
        <v>28.942157535150038</v>
      </c>
      <c r="Y57">
        <v>0</v>
      </c>
      <c r="Z57">
        <v>1.9300753636363637</v>
      </c>
      <c r="AA57">
        <v>12.472575498312235</v>
      </c>
      <c r="AB57">
        <v>11.694826491409106</v>
      </c>
      <c r="AC57">
        <v>8.6021779664737394</v>
      </c>
      <c r="AD57">
        <v>8.1123210180543648</v>
      </c>
      <c r="AE57">
        <v>14.630828339303287</v>
      </c>
      <c r="AF57">
        <v>0</v>
      </c>
      <c r="AG57">
        <v>11.474281673734302</v>
      </c>
      <c r="AH57">
        <v>45.265855914690832</v>
      </c>
      <c r="AI57">
        <v>0</v>
      </c>
      <c r="AJ57">
        <v>0</v>
      </c>
      <c r="AK57">
        <v>15.134975648730226</v>
      </c>
      <c r="AL57">
        <v>0</v>
      </c>
      <c r="AM57">
        <v>0</v>
      </c>
      <c r="AN57">
        <v>0.95939504360389283</v>
      </c>
      <c r="AO57">
        <v>0</v>
      </c>
      <c r="AP57">
        <v>3.6017326140016568</v>
      </c>
      <c r="AQ57">
        <v>0</v>
      </c>
      <c r="AR57">
        <v>10.782548247282609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464.07229966369124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4.9698890808487475</v>
      </c>
      <c r="L58">
        <v>67.528746671547054</v>
      </c>
      <c r="M58">
        <v>27.190987828718061</v>
      </c>
      <c r="N58">
        <v>35.139820185348782</v>
      </c>
      <c r="O58">
        <v>0</v>
      </c>
      <c r="P58">
        <v>39.279479827794347</v>
      </c>
      <c r="Q58">
        <v>5.7913374537873521</v>
      </c>
      <c r="R58">
        <v>12.539025797160242</v>
      </c>
      <c r="S58">
        <v>7.7194193713080175</v>
      </c>
      <c r="T58">
        <v>0</v>
      </c>
      <c r="U58">
        <v>61.599443918717007</v>
      </c>
      <c r="V58">
        <v>6.1586986347782764</v>
      </c>
      <c r="W58">
        <v>13.114865089398549</v>
      </c>
      <c r="X58">
        <v>28.942157535150038</v>
      </c>
      <c r="Y58">
        <v>0</v>
      </c>
      <c r="Z58">
        <v>1.9300753636363637</v>
      </c>
      <c r="AA58">
        <v>12.472575498312235</v>
      </c>
      <c r="AB58">
        <v>11.694826491409106</v>
      </c>
      <c r="AC58">
        <v>8.6021779664737394</v>
      </c>
      <c r="AD58">
        <v>8.1123210180543648</v>
      </c>
      <c r="AE58">
        <v>14.630828339303287</v>
      </c>
      <c r="AF58">
        <v>0</v>
      </c>
      <c r="AG58">
        <v>11.474281673734302</v>
      </c>
      <c r="AH58">
        <v>45.265855914690832</v>
      </c>
      <c r="AI58">
        <v>0</v>
      </c>
      <c r="AJ58">
        <v>0</v>
      </c>
      <c r="AK58">
        <v>15.134975648730226</v>
      </c>
      <c r="AL58">
        <v>0</v>
      </c>
      <c r="AM58">
        <v>0</v>
      </c>
      <c r="AN58">
        <v>0.95939504360389283</v>
      </c>
      <c r="AO58">
        <v>0</v>
      </c>
      <c r="AP58">
        <v>3.6017326140016568</v>
      </c>
      <c r="AQ58">
        <v>0</v>
      </c>
      <c r="AR58">
        <v>10.782548247282609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464.07596386411973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4.9699620089304304</v>
      </c>
      <c r="L59">
        <v>67.53202362093495</v>
      </c>
      <c r="M59">
        <v>27.190987828718061</v>
      </c>
      <c r="N59">
        <v>35.139820185348782</v>
      </c>
      <c r="O59">
        <v>0</v>
      </c>
      <c r="P59">
        <v>39.279479827794347</v>
      </c>
      <c r="Q59">
        <v>5.7872173154218167</v>
      </c>
      <c r="R59">
        <v>12.371288867879748</v>
      </c>
      <c r="S59">
        <v>7.3788752109685962</v>
      </c>
      <c r="T59">
        <v>0</v>
      </c>
      <c r="U59">
        <v>61.599443918717007</v>
      </c>
      <c r="V59">
        <v>6.1586986347782764</v>
      </c>
      <c r="W59">
        <v>13.114865089398549</v>
      </c>
      <c r="X59">
        <v>28.942157535150038</v>
      </c>
      <c r="Y59">
        <v>0</v>
      </c>
      <c r="Z59">
        <v>1.9300753636363637</v>
      </c>
      <c r="AA59">
        <v>12.472575498312235</v>
      </c>
      <c r="AB59">
        <v>11.694826491409106</v>
      </c>
      <c r="AC59">
        <v>8.6021779664737394</v>
      </c>
      <c r="AD59">
        <v>8.1123210180543648</v>
      </c>
      <c r="AE59">
        <v>14.630828339303287</v>
      </c>
      <c r="AF59">
        <v>0</v>
      </c>
      <c r="AG59">
        <v>11.474281673734302</v>
      </c>
      <c r="AH59">
        <v>45.265855914690832</v>
      </c>
      <c r="AI59">
        <v>0</v>
      </c>
      <c r="AJ59">
        <v>0</v>
      </c>
      <c r="AK59">
        <v>15.134975648730226</v>
      </c>
      <c r="AL59">
        <v>0</v>
      </c>
      <c r="AM59">
        <v>0</v>
      </c>
      <c r="AN59">
        <v>0.95939504360389283</v>
      </c>
      <c r="AO59">
        <v>0</v>
      </c>
      <c r="AP59">
        <v>3.0330380230323111</v>
      </c>
      <c r="AQ59">
        <v>0</v>
      </c>
      <c r="AR59">
        <v>10.782548247282609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462.99821792263452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9.0400601805406673</v>
      </c>
      <c r="L60">
        <v>67.53202362093495</v>
      </c>
      <c r="M60">
        <v>27.190987828718061</v>
      </c>
      <c r="N60">
        <v>35.139820185348782</v>
      </c>
      <c r="O60">
        <v>0</v>
      </c>
      <c r="P60">
        <v>39.279479827794347</v>
      </c>
      <c r="Q60">
        <v>5.7872173154218167</v>
      </c>
      <c r="R60">
        <v>12.540362425863412</v>
      </c>
      <c r="S60">
        <v>7.7208711738035261</v>
      </c>
      <c r="T60">
        <v>0</v>
      </c>
      <c r="U60">
        <v>61.599443918717007</v>
      </c>
      <c r="V60">
        <v>6.1586986347782764</v>
      </c>
      <c r="W60">
        <v>13.114865089398549</v>
      </c>
      <c r="X60">
        <v>28.942157535150038</v>
      </c>
      <c r="Y60">
        <v>0</v>
      </c>
      <c r="Z60">
        <v>1.9300753636363637</v>
      </c>
      <c r="AA60">
        <v>12.472575498312235</v>
      </c>
      <c r="AB60">
        <v>11.694826491409106</v>
      </c>
      <c r="AC60">
        <v>8.6021779664737394</v>
      </c>
      <c r="AD60">
        <v>8.1123210180543648</v>
      </c>
      <c r="AE60">
        <v>14.630828339303287</v>
      </c>
      <c r="AF60">
        <v>0</v>
      </c>
      <c r="AG60">
        <v>11.474281673734302</v>
      </c>
      <c r="AH60">
        <v>45.265855914690832</v>
      </c>
      <c r="AI60">
        <v>0</v>
      </c>
      <c r="AJ60">
        <v>0</v>
      </c>
      <c r="AK60">
        <v>15.134975648730226</v>
      </c>
      <c r="AL60">
        <v>0</v>
      </c>
      <c r="AM60">
        <v>0</v>
      </c>
      <c r="AN60">
        <v>0.95939504360389283</v>
      </c>
      <c r="AO60">
        <v>0</v>
      </c>
      <c r="AP60">
        <v>3.0330380230323111</v>
      </c>
      <c r="AQ60">
        <v>0</v>
      </c>
      <c r="AR60">
        <v>10.782548247282609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467.57938561506336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9.0400372454012423</v>
      </c>
      <c r="L61">
        <v>106.12075410733085</v>
      </c>
      <c r="M61">
        <v>27.190987828718061</v>
      </c>
      <c r="N61">
        <v>35.139820185348782</v>
      </c>
      <c r="O61">
        <v>0</v>
      </c>
      <c r="P61">
        <v>39.279479827794347</v>
      </c>
      <c r="Q61">
        <v>5.7872173154218167</v>
      </c>
      <c r="R61">
        <v>12.540362425863412</v>
      </c>
      <c r="S61">
        <v>7.7208711738035261</v>
      </c>
      <c r="T61">
        <v>0</v>
      </c>
      <c r="U61">
        <v>61.599443918717007</v>
      </c>
      <c r="V61">
        <v>6.1586986347782764</v>
      </c>
      <c r="W61">
        <v>13.114865089398549</v>
      </c>
      <c r="X61">
        <v>28.942157535150038</v>
      </c>
      <c r="Y61">
        <v>0</v>
      </c>
      <c r="Z61">
        <v>1.9300753636363637</v>
      </c>
      <c r="AA61">
        <v>12.472575498312235</v>
      </c>
      <c r="AB61">
        <v>11.694826491409106</v>
      </c>
      <c r="AC61">
        <v>8.6021779664737394</v>
      </c>
      <c r="AD61">
        <v>8.1123210180543648</v>
      </c>
      <c r="AE61">
        <v>14.630828339303287</v>
      </c>
      <c r="AF61">
        <v>0</v>
      </c>
      <c r="AG61">
        <v>11.474281673734302</v>
      </c>
      <c r="AH61">
        <v>45.265855914690832</v>
      </c>
      <c r="AI61">
        <v>0</v>
      </c>
      <c r="AJ61">
        <v>0</v>
      </c>
      <c r="AK61">
        <v>15.134975648730226</v>
      </c>
      <c r="AL61">
        <v>0</v>
      </c>
      <c r="AM61">
        <v>0</v>
      </c>
      <c r="AN61">
        <v>0.95939504360389283</v>
      </c>
      <c r="AO61">
        <v>0</v>
      </c>
      <c r="AP61">
        <v>2.8434729548467272</v>
      </c>
      <c r="AQ61">
        <v>0</v>
      </c>
      <c r="AR61">
        <v>10.782548247282609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505.97852809813423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9.039940926793065</v>
      </c>
      <c r="L62">
        <v>135.06163976985718</v>
      </c>
      <c r="M62">
        <v>27.190987828718061</v>
      </c>
      <c r="N62">
        <v>35.139820185348782</v>
      </c>
      <c r="O62">
        <v>0</v>
      </c>
      <c r="P62">
        <v>39.279479827794347</v>
      </c>
      <c r="Q62">
        <v>5.7871397273718639</v>
      </c>
      <c r="R62">
        <v>12.540641212440693</v>
      </c>
      <c r="S62">
        <v>7.7189487098976111</v>
      </c>
      <c r="T62">
        <v>0</v>
      </c>
      <c r="U62">
        <v>61.599443918717007</v>
      </c>
      <c r="V62">
        <v>6.1586986347782764</v>
      </c>
      <c r="W62">
        <v>13.114865089398549</v>
      </c>
      <c r="X62">
        <v>28.942157535150038</v>
      </c>
      <c r="Y62">
        <v>0</v>
      </c>
      <c r="Z62">
        <v>1.9300753636363637</v>
      </c>
      <c r="AA62">
        <v>12.472575498312235</v>
      </c>
      <c r="AB62">
        <v>11.694826491409106</v>
      </c>
      <c r="AC62">
        <v>8.6021779664737394</v>
      </c>
      <c r="AD62">
        <v>8.1123210180543648</v>
      </c>
      <c r="AE62">
        <v>14.630828339303287</v>
      </c>
      <c r="AF62">
        <v>0</v>
      </c>
      <c r="AG62">
        <v>11.474281673734302</v>
      </c>
      <c r="AH62">
        <v>45.265855914690832</v>
      </c>
      <c r="AI62">
        <v>0</v>
      </c>
      <c r="AJ62">
        <v>0</v>
      </c>
      <c r="AK62">
        <v>15.134975648730226</v>
      </c>
      <c r="AL62">
        <v>0</v>
      </c>
      <c r="AM62">
        <v>0</v>
      </c>
      <c r="AN62">
        <v>0.95939504360389283</v>
      </c>
      <c r="AO62">
        <v>0</v>
      </c>
      <c r="AP62">
        <v>2.8434729548467272</v>
      </c>
      <c r="AQ62">
        <v>0</v>
      </c>
      <c r="AR62">
        <v>10.782548247282609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534.91759617667378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8.890135593935975</v>
      </c>
      <c r="L63">
        <v>164.00251044303573</v>
      </c>
      <c r="M63">
        <v>27.190987828718061</v>
      </c>
      <c r="N63">
        <v>35.139820185348782</v>
      </c>
      <c r="O63">
        <v>0</v>
      </c>
      <c r="P63">
        <v>39.279479827794347</v>
      </c>
      <c r="Q63">
        <v>5.7871397273718639</v>
      </c>
      <c r="R63">
        <v>12.540641212440693</v>
      </c>
      <c r="S63">
        <v>7.7189487098976111</v>
      </c>
      <c r="T63">
        <v>0</v>
      </c>
      <c r="U63">
        <v>61.599443918717007</v>
      </c>
      <c r="V63">
        <v>6.1586986347782764</v>
      </c>
      <c r="W63">
        <v>13.114865089398549</v>
      </c>
      <c r="X63">
        <v>28.942157535150038</v>
      </c>
      <c r="Y63">
        <v>0</v>
      </c>
      <c r="Z63">
        <v>1.9300753636363637</v>
      </c>
      <c r="AA63">
        <v>12.472575498312235</v>
      </c>
      <c r="AB63">
        <v>11.694826491409106</v>
      </c>
      <c r="AC63">
        <v>8.6021779664737394</v>
      </c>
      <c r="AD63">
        <v>8.1123210180543648</v>
      </c>
      <c r="AE63">
        <v>14.630828339303287</v>
      </c>
      <c r="AF63">
        <v>0</v>
      </c>
      <c r="AG63">
        <v>11.474281673734302</v>
      </c>
      <c r="AH63">
        <v>45.265855914690832</v>
      </c>
      <c r="AI63">
        <v>0</v>
      </c>
      <c r="AJ63">
        <v>0</v>
      </c>
      <c r="AK63">
        <v>15.134975648730226</v>
      </c>
      <c r="AL63">
        <v>0</v>
      </c>
      <c r="AM63">
        <v>0</v>
      </c>
      <c r="AN63">
        <v>0.95939504360389283</v>
      </c>
      <c r="AO63">
        <v>0</v>
      </c>
      <c r="AP63">
        <v>1.7060837729080365</v>
      </c>
      <c r="AQ63">
        <v>0</v>
      </c>
      <c r="AR63">
        <v>10.782548247282609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562.57127233505673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4.6399938584438791</v>
      </c>
      <c r="L64">
        <v>183.29813714709294</v>
      </c>
      <c r="M64">
        <v>27.190987828718061</v>
      </c>
      <c r="N64">
        <v>35.139820185348782</v>
      </c>
      <c r="O64">
        <v>0</v>
      </c>
      <c r="P64">
        <v>39.279479827794347</v>
      </c>
      <c r="Q64">
        <v>5.7871397273718639</v>
      </c>
      <c r="R64">
        <v>12.540641212440693</v>
      </c>
      <c r="S64">
        <v>7.7189487098976111</v>
      </c>
      <c r="T64">
        <v>0</v>
      </c>
      <c r="U64">
        <v>61.599443918717007</v>
      </c>
      <c r="V64">
        <v>6.1586986347782764</v>
      </c>
      <c r="W64">
        <v>13.114865089398549</v>
      </c>
      <c r="X64">
        <v>28.942157535150038</v>
      </c>
      <c r="Y64">
        <v>0</v>
      </c>
      <c r="Z64">
        <v>1.9300753636363637</v>
      </c>
      <c r="AA64">
        <v>12.472575498312235</v>
      </c>
      <c r="AB64">
        <v>11.694826491409106</v>
      </c>
      <c r="AC64">
        <v>8.6021779664737394</v>
      </c>
      <c r="AD64">
        <v>8.1123210180543648</v>
      </c>
      <c r="AE64">
        <v>14.630828339303287</v>
      </c>
      <c r="AF64">
        <v>0</v>
      </c>
      <c r="AG64">
        <v>11.474281673734302</v>
      </c>
      <c r="AH64">
        <v>45.265855914690832</v>
      </c>
      <c r="AI64">
        <v>0</v>
      </c>
      <c r="AJ64">
        <v>0</v>
      </c>
      <c r="AK64">
        <v>15.134975648730226</v>
      </c>
      <c r="AL64">
        <v>0</v>
      </c>
      <c r="AM64">
        <v>0</v>
      </c>
      <c r="AN64">
        <v>0.95939504360389283</v>
      </c>
      <c r="AO64">
        <v>0</v>
      </c>
      <c r="AP64">
        <v>1.7060837729080365</v>
      </c>
      <c r="AQ64">
        <v>0</v>
      </c>
      <c r="AR64">
        <v>10.782548247282609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577.61675730362185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4.8100518288507175</v>
      </c>
      <c r="L65">
        <v>227.92388032432467</v>
      </c>
      <c r="M65">
        <v>27.190987828718061</v>
      </c>
      <c r="N65">
        <v>35.139820185348782</v>
      </c>
      <c r="O65">
        <v>0</v>
      </c>
      <c r="P65">
        <v>39.279479827794347</v>
      </c>
      <c r="Q65">
        <v>5.7871397273718639</v>
      </c>
      <c r="R65">
        <v>12.540641212440693</v>
      </c>
      <c r="S65">
        <v>7.7189487098976111</v>
      </c>
      <c r="T65">
        <v>0</v>
      </c>
      <c r="U65">
        <v>61.599443918717007</v>
      </c>
      <c r="V65">
        <v>6.1586986347782764</v>
      </c>
      <c r="W65">
        <v>13.114865089398549</v>
      </c>
      <c r="X65">
        <v>28.942157535150038</v>
      </c>
      <c r="Y65">
        <v>0</v>
      </c>
      <c r="Z65">
        <v>1.9300753636363637</v>
      </c>
      <c r="AA65">
        <v>12.472575498312235</v>
      </c>
      <c r="AB65">
        <v>11.694826491409106</v>
      </c>
      <c r="AC65">
        <v>8.6021779664737394</v>
      </c>
      <c r="AD65">
        <v>8.1123210180543648</v>
      </c>
      <c r="AE65">
        <v>14.630828339303287</v>
      </c>
      <c r="AF65">
        <v>0</v>
      </c>
      <c r="AG65">
        <v>11.474281673734302</v>
      </c>
      <c r="AH65">
        <v>45.265855914690832</v>
      </c>
      <c r="AI65">
        <v>0</v>
      </c>
      <c r="AJ65">
        <v>0</v>
      </c>
      <c r="AK65">
        <v>15.134975648730226</v>
      </c>
      <c r="AL65">
        <v>0</v>
      </c>
      <c r="AM65">
        <v>0</v>
      </c>
      <c r="AN65">
        <v>0.95939504360389283</v>
      </c>
      <c r="AO65">
        <v>0</v>
      </c>
      <c r="AP65">
        <v>1.7060837729080365</v>
      </c>
      <c r="AQ65">
        <v>0</v>
      </c>
      <c r="AR65">
        <v>10.782548247282609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622.41255845126045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4.8800994824683643</v>
      </c>
      <c r="L66">
        <v>255.53530838993544</v>
      </c>
      <c r="M66">
        <v>27.190987828718061</v>
      </c>
      <c r="N66">
        <v>35.139820185348782</v>
      </c>
      <c r="O66">
        <v>0</v>
      </c>
      <c r="P66">
        <v>39.279479827794347</v>
      </c>
      <c r="Q66">
        <v>5.7871397273718639</v>
      </c>
      <c r="R66">
        <v>12.540641212440693</v>
      </c>
      <c r="S66">
        <v>7.7189487098976111</v>
      </c>
      <c r="T66">
        <v>0</v>
      </c>
      <c r="U66">
        <v>61.599443918717007</v>
      </c>
      <c r="V66">
        <v>6.1586986347782764</v>
      </c>
      <c r="W66">
        <v>13.114865089398549</v>
      </c>
      <c r="X66">
        <v>28.942157535150038</v>
      </c>
      <c r="Y66">
        <v>0</v>
      </c>
      <c r="Z66">
        <v>1.9300753636363637</v>
      </c>
      <c r="AA66">
        <v>12.472575498312235</v>
      </c>
      <c r="AB66">
        <v>11.694826491409106</v>
      </c>
      <c r="AC66">
        <v>8.6021779664737394</v>
      </c>
      <c r="AD66">
        <v>8.1123210180543648</v>
      </c>
      <c r="AE66">
        <v>14.630828339303287</v>
      </c>
      <c r="AF66">
        <v>0</v>
      </c>
      <c r="AG66">
        <v>11.474281673734302</v>
      </c>
      <c r="AH66">
        <v>45.265855914690832</v>
      </c>
      <c r="AI66">
        <v>0</v>
      </c>
      <c r="AJ66">
        <v>0</v>
      </c>
      <c r="AK66">
        <v>15.134975648730226</v>
      </c>
      <c r="AL66">
        <v>0</v>
      </c>
      <c r="AM66">
        <v>0</v>
      </c>
      <c r="AN66">
        <v>0.95939504360389283</v>
      </c>
      <c r="AO66">
        <v>0</v>
      </c>
      <c r="AP66">
        <v>2.8434729548467272</v>
      </c>
      <c r="AQ66">
        <v>0</v>
      </c>
      <c r="AR66">
        <v>10.782548247282609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651.23142335242744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9.1202207250664387</v>
      </c>
      <c r="L67">
        <v>317.88107764727653</v>
      </c>
      <c r="M67">
        <v>27.190987828718061</v>
      </c>
      <c r="N67">
        <v>35.139820185348782</v>
      </c>
      <c r="O67">
        <v>0</v>
      </c>
      <c r="P67">
        <v>39.279479827794347</v>
      </c>
      <c r="Q67">
        <v>5.7871397273718639</v>
      </c>
      <c r="R67">
        <v>12.540641212440693</v>
      </c>
      <c r="S67">
        <v>7.7189487098976111</v>
      </c>
      <c r="T67">
        <v>0</v>
      </c>
      <c r="U67">
        <v>61.599443918717007</v>
      </c>
      <c r="V67">
        <v>6.1586986347782764</v>
      </c>
      <c r="W67">
        <v>13.114865089398549</v>
      </c>
      <c r="X67">
        <v>28.942157535150038</v>
      </c>
      <c r="Y67">
        <v>0</v>
      </c>
      <c r="Z67">
        <v>1.9300753636363637</v>
      </c>
      <c r="AA67">
        <v>12.472575498312235</v>
      </c>
      <c r="AB67">
        <v>11.694826491409106</v>
      </c>
      <c r="AC67">
        <v>8.6021779664737394</v>
      </c>
      <c r="AD67">
        <v>8.1123210180543648</v>
      </c>
      <c r="AE67">
        <v>14.630828339303287</v>
      </c>
      <c r="AF67">
        <v>0</v>
      </c>
      <c r="AG67">
        <v>11.474281673734302</v>
      </c>
      <c r="AH67">
        <v>45.265855914690832</v>
      </c>
      <c r="AI67">
        <v>0.75362357297769544</v>
      </c>
      <c r="AJ67">
        <v>0</v>
      </c>
      <c r="AK67">
        <v>15.134975648730226</v>
      </c>
      <c r="AL67">
        <v>0</v>
      </c>
      <c r="AM67">
        <v>0</v>
      </c>
      <c r="AN67">
        <v>0.95939504360389283</v>
      </c>
      <c r="AO67">
        <v>0</v>
      </c>
      <c r="AP67">
        <v>3.0330380230323111</v>
      </c>
      <c r="AQ67">
        <v>0</v>
      </c>
      <c r="AR67">
        <v>10.782548247282609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718.76050249353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9.039940926793065</v>
      </c>
      <c r="L68">
        <v>317.88107764727653</v>
      </c>
      <c r="M68">
        <v>27.190987828718061</v>
      </c>
      <c r="N68">
        <v>35.139820185348782</v>
      </c>
      <c r="O68">
        <v>0</v>
      </c>
      <c r="P68">
        <v>39.279479827794347</v>
      </c>
      <c r="Q68">
        <v>5.7871397273718639</v>
      </c>
      <c r="R68">
        <v>12.540641212440693</v>
      </c>
      <c r="S68">
        <v>7.7189487098976111</v>
      </c>
      <c r="T68">
        <v>0</v>
      </c>
      <c r="U68">
        <v>61.599443918717007</v>
      </c>
      <c r="V68">
        <v>6.1586986347782764</v>
      </c>
      <c r="W68">
        <v>13.114865089398549</v>
      </c>
      <c r="X68">
        <v>28.942157535150038</v>
      </c>
      <c r="Y68">
        <v>0</v>
      </c>
      <c r="Z68">
        <v>1.9300753636363637</v>
      </c>
      <c r="AA68">
        <v>12.472575498312235</v>
      </c>
      <c r="AB68">
        <v>11.694826491409106</v>
      </c>
      <c r="AC68">
        <v>8.6021779664737394</v>
      </c>
      <c r="AD68">
        <v>8.1123210180543648</v>
      </c>
      <c r="AE68">
        <v>14.630828339303287</v>
      </c>
      <c r="AF68">
        <v>0</v>
      </c>
      <c r="AG68">
        <v>11.474281673734302</v>
      </c>
      <c r="AH68">
        <v>45.265855914690832</v>
      </c>
      <c r="AI68">
        <v>4.5217419498776659</v>
      </c>
      <c r="AJ68">
        <v>0</v>
      </c>
      <c r="AK68">
        <v>15.134975648730226</v>
      </c>
      <c r="AL68">
        <v>0</v>
      </c>
      <c r="AM68">
        <v>0</v>
      </c>
      <c r="AN68">
        <v>0.95939504360389283</v>
      </c>
      <c r="AO68">
        <v>0</v>
      </c>
      <c r="AP68">
        <v>3.0330380230323111</v>
      </c>
      <c r="AQ68">
        <v>0</v>
      </c>
      <c r="AR68">
        <v>10.782548247282609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722.4483410721565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9.039940926793065</v>
      </c>
      <c r="L69">
        <v>317.88236225117799</v>
      </c>
      <c r="M69">
        <v>27.190987828718061</v>
      </c>
      <c r="N69">
        <v>35.139820185348782</v>
      </c>
      <c r="O69">
        <v>0</v>
      </c>
      <c r="P69">
        <v>39.279479827794347</v>
      </c>
      <c r="Q69">
        <v>5.7862745630114576</v>
      </c>
      <c r="R69">
        <v>12.539847704557641</v>
      </c>
      <c r="S69">
        <v>7.7189487098976111</v>
      </c>
      <c r="T69">
        <v>0</v>
      </c>
      <c r="U69">
        <v>61.599443918717007</v>
      </c>
      <c r="V69">
        <v>6.1586986347782764</v>
      </c>
      <c r="W69">
        <v>13.114865089398549</v>
      </c>
      <c r="X69">
        <v>28.942157535150038</v>
      </c>
      <c r="Y69">
        <v>0</v>
      </c>
      <c r="Z69">
        <v>1.9300753636363637</v>
      </c>
      <c r="AA69">
        <v>12.472575498312235</v>
      </c>
      <c r="AB69">
        <v>11.694826491409106</v>
      </c>
      <c r="AC69">
        <v>8.6021779664737394</v>
      </c>
      <c r="AD69">
        <v>8.1123210180543648</v>
      </c>
      <c r="AE69">
        <v>14.630828339303287</v>
      </c>
      <c r="AF69">
        <v>0</v>
      </c>
      <c r="AG69">
        <v>11.474281673734302</v>
      </c>
      <c r="AH69">
        <v>45.265855914690832</v>
      </c>
      <c r="AI69">
        <v>4.5217419498776659</v>
      </c>
      <c r="AJ69">
        <v>0</v>
      </c>
      <c r="AK69">
        <v>15.134975648730226</v>
      </c>
      <c r="AL69">
        <v>0</v>
      </c>
      <c r="AM69">
        <v>0</v>
      </c>
      <c r="AN69">
        <v>0.95939504360389283</v>
      </c>
      <c r="AO69">
        <v>0</v>
      </c>
      <c r="AP69">
        <v>3.0330380230323111</v>
      </c>
      <c r="AQ69">
        <v>0</v>
      </c>
      <c r="AR69">
        <v>10.782548247282609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722.44796700381448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9.039940926793065</v>
      </c>
      <c r="L70">
        <v>317.88236225117799</v>
      </c>
      <c r="M70">
        <v>27.190987828718061</v>
      </c>
      <c r="N70">
        <v>35.139820185348782</v>
      </c>
      <c r="O70">
        <v>0</v>
      </c>
      <c r="P70">
        <v>39.279479827794347</v>
      </c>
      <c r="Q70">
        <v>5.7862745630114576</v>
      </c>
      <c r="R70">
        <v>12.539847704557641</v>
      </c>
      <c r="S70">
        <v>7.7189487098976111</v>
      </c>
      <c r="T70">
        <v>0</v>
      </c>
      <c r="U70">
        <v>61.599443918717007</v>
      </c>
      <c r="V70">
        <v>6.1586986347782764</v>
      </c>
      <c r="W70">
        <v>13.114865089398549</v>
      </c>
      <c r="X70">
        <v>28.942157535150038</v>
      </c>
      <c r="Y70">
        <v>0</v>
      </c>
      <c r="Z70">
        <v>1.9300753636363637</v>
      </c>
      <c r="AA70">
        <v>12.472575498312235</v>
      </c>
      <c r="AB70">
        <v>11.694826491409106</v>
      </c>
      <c r="AC70">
        <v>8.6021779664737394</v>
      </c>
      <c r="AD70">
        <v>8.1123210180543648</v>
      </c>
      <c r="AE70">
        <v>14.630828339303287</v>
      </c>
      <c r="AF70">
        <v>0</v>
      </c>
      <c r="AG70">
        <v>11.474281673734302</v>
      </c>
      <c r="AH70">
        <v>45.265855914690832</v>
      </c>
      <c r="AI70">
        <v>4.5217419498776659</v>
      </c>
      <c r="AJ70">
        <v>0</v>
      </c>
      <c r="AK70">
        <v>15.134975648730226</v>
      </c>
      <c r="AL70">
        <v>0</v>
      </c>
      <c r="AM70">
        <v>0</v>
      </c>
      <c r="AN70">
        <v>0.95939504360389283</v>
      </c>
      <c r="AO70">
        <v>0</v>
      </c>
      <c r="AP70">
        <v>3.0330380230323111</v>
      </c>
      <c r="AQ70">
        <v>0</v>
      </c>
      <c r="AR70">
        <v>10.782548247282609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722.44796700381448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9.039940926793065</v>
      </c>
      <c r="L71">
        <v>317.87608687040728</v>
      </c>
      <c r="M71">
        <v>27.190987828718061</v>
      </c>
      <c r="N71">
        <v>35.139820185348782</v>
      </c>
      <c r="O71">
        <v>0</v>
      </c>
      <c r="P71">
        <v>39.279479827794347</v>
      </c>
      <c r="Q71">
        <v>5.7862745630114576</v>
      </c>
      <c r="R71">
        <v>12.539729101045294</v>
      </c>
      <c r="S71">
        <v>7.7189487098976111</v>
      </c>
      <c r="T71">
        <v>0</v>
      </c>
      <c r="U71">
        <v>61.599443918717007</v>
      </c>
      <c r="V71">
        <v>6.1586986347782764</v>
      </c>
      <c r="W71">
        <v>13.114865089398549</v>
      </c>
      <c r="X71">
        <v>28.942157535150038</v>
      </c>
      <c r="Y71">
        <v>0</v>
      </c>
      <c r="Z71">
        <v>1.9300753636363637</v>
      </c>
      <c r="AA71">
        <v>12.472575498312235</v>
      </c>
      <c r="AB71">
        <v>11.694826491409106</v>
      </c>
      <c r="AC71">
        <v>8.6021779664737394</v>
      </c>
      <c r="AD71">
        <v>5.3957022902664793</v>
      </c>
      <c r="AE71">
        <v>14.630828339303287</v>
      </c>
      <c r="AF71">
        <v>0</v>
      </c>
      <c r="AG71">
        <v>11.474281673734302</v>
      </c>
      <c r="AH71">
        <v>45.265855914690832</v>
      </c>
      <c r="AI71">
        <v>4.5217419498776659</v>
      </c>
      <c r="AJ71">
        <v>0</v>
      </c>
      <c r="AK71">
        <v>15.134975648730226</v>
      </c>
      <c r="AL71">
        <v>0</v>
      </c>
      <c r="AM71">
        <v>0</v>
      </c>
      <c r="AN71">
        <v>0.95939504360389283</v>
      </c>
      <c r="AO71">
        <v>0</v>
      </c>
      <c r="AP71">
        <v>2.4643434320629658</v>
      </c>
      <c r="AQ71">
        <v>0</v>
      </c>
      <c r="AR71">
        <v>10.782548247282609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719.15625970077417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9.039940926793065</v>
      </c>
      <c r="L72">
        <v>317.87608687040728</v>
      </c>
      <c r="M72">
        <v>27.190987828718061</v>
      </c>
      <c r="N72">
        <v>35.139820185348782</v>
      </c>
      <c r="O72">
        <v>0</v>
      </c>
      <c r="P72">
        <v>39.279479827794347</v>
      </c>
      <c r="Q72">
        <v>5.7862745630114576</v>
      </c>
      <c r="R72">
        <v>12.539729101045294</v>
      </c>
      <c r="S72">
        <v>7.7189487098976111</v>
      </c>
      <c r="T72">
        <v>0</v>
      </c>
      <c r="U72">
        <v>61.599443918717007</v>
      </c>
      <c r="V72">
        <v>6.1586986347782764</v>
      </c>
      <c r="W72">
        <v>13.114865089398549</v>
      </c>
      <c r="X72">
        <v>28.942157535150038</v>
      </c>
      <c r="Y72">
        <v>0</v>
      </c>
      <c r="Z72">
        <v>1.9300753636363637</v>
      </c>
      <c r="AA72">
        <v>12.472575498312235</v>
      </c>
      <c r="AB72">
        <v>11.694826491409106</v>
      </c>
      <c r="AC72">
        <v>8.6021779664737394</v>
      </c>
      <c r="AD72">
        <v>5.3957022902664793</v>
      </c>
      <c r="AE72">
        <v>14.630828339303287</v>
      </c>
      <c r="AF72">
        <v>0</v>
      </c>
      <c r="AG72">
        <v>11.474281673734302</v>
      </c>
      <c r="AH72">
        <v>45.265855914690832</v>
      </c>
      <c r="AI72">
        <v>4.5217419498776659</v>
      </c>
      <c r="AJ72">
        <v>0</v>
      </c>
      <c r="AK72">
        <v>15.134975648730226</v>
      </c>
      <c r="AL72">
        <v>0</v>
      </c>
      <c r="AM72">
        <v>0</v>
      </c>
      <c r="AN72">
        <v>0.95939504360389283</v>
      </c>
      <c r="AO72">
        <v>0</v>
      </c>
      <c r="AP72">
        <v>2.4643434320629658</v>
      </c>
      <c r="AQ72">
        <v>0</v>
      </c>
      <c r="AR72">
        <v>10.782548247282609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719.15625970077417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8.6800128958509433</v>
      </c>
      <c r="L73">
        <v>282.03513199999998</v>
      </c>
      <c r="M73">
        <v>27.190987828718061</v>
      </c>
      <c r="N73">
        <v>35.139820185348782</v>
      </c>
      <c r="O73">
        <v>0</v>
      </c>
      <c r="P73">
        <v>39.279479827794347</v>
      </c>
      <c r="Q73">
        <v>5.7862745630114576</v>
      </c>
      <c r="R73">
        <v>12.539729101045294</v>
      </c>
      <c r="S73">
        <v>7.7189487098976111</v>
      </c>
      <c r="T73">
        <v>0</v>
      </c>
      <c r="U73">
        <v>61.599443918717007</v>
      </c>
      <c r="V73">
        <v>6.1586986347782764</v>
      </c>
      <c r="W73">
        <v>13.114865089398549</v>
      </c>
      <c r="X73">
        <v>28.942157535150038</v>
      </c>
      <c r="Y73">
        <v>0</v>
      </c>
      <c r="Z73">
        <v>1.9300753636363637</v>
      </c>
      <c r="AA73">
        <v>12.472575498312235</v>
      </c>
      <c r="AB73">
        <v>11.694826491409106</v>
      </c>
      <c r="AC73">
        <v>8.6021779664737394</v>
      </c>
      <c r="AD73">
        <v>5.3957022902664793</v>
      </c>
      <c r="AE73">
        <v>14.630828339303287</v>
      </c>
      <c r="AF73">
        <v>0</v>
      </c>
      <c r="AG73">
        <v>11.474281673734302</v>
      </c>
      <c r="AH73">
        <v>45.265855914690832</v>
      </c>
      <c r="AI73">
        <v>2.2608709749388329</v>
      </c>
      <c r="AJ73">
        <v>0</v>
      </c>
      <c r="AK73">
        <v>15.134975648730226</v>
      </c>
      <c r="AL73">
        <v>0</v>
      </c>
      <c r="AM73">
        <v>0</v>
      </c>
      <c r="AN73">
        <v>0.95939504360389283</v>
      </c>
      <c r="AO73">
        <v>0</v>
      </c>
      <c r="AP73">
        <v>3.0330380230323111</v>
      </c>
      <c r="AQ73">
        <v>0</v>
      </c>
      <c r="AR73">
        <v>10.782548247282609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681.26320041545534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8.6799245443430131</v>
      </c>
      <c r="L74">
        <v>245.49740148978429</v>
      </c>
      <c r="M74">
        <v>27.190987828718061</v>
      </c>
      <c r="N74">
        <v>35.139820185348782</v>
      </c>
      <c r="O74">
        <v>0</v>
      </c>
      <c r="P74">
        <v>39.279479827794347</v>
      </c>
      <c r="Q74">
        <v>5.7862745630114576</v>
      </c>
      <c r="R74">
        <v>12.539729101045294</v>
      </c>
      <c r="S74">
        <v>7.7189487098976111</v>
      </c>
      <c r="T74">
        <v>0</v>
      </c>
      <c r="U74">
        <v>61.599443918717007</v>
      </c>
      <c r="V74">
        <v>6.1586986347782764</v>
      </c>
      <c r="W74">
        <v>13.114865089398549</v>
      </c>
      <c r="X74">
        <v>28.942157535150038</v>
      </c>
      <c r="Y74">
        <v>0</v>
      </c>
      <c r="Z74">
        <v>1.9300753636363637</v>
      </c>
      <c r="AA74">
        <v>12.472575498312235</v>
      </c>
      <c r="AB74">
        <v>11.694826491409106</v>
      </c>
      <c r="AC74">
        <v>8.6021779664737394</v>
      </c>
      <c r="AD74">
        <v>5.3957022902664793</v>
      </c>
      <c r="AE74">
        <v>14.630828339303287</v>
      </c>
      <c r="AF74">
        <v>0</v>
      </c>
      <c r="AG74">
        <v>11.474281673734302</v>
      </c>
      <c r="AH74">
        <v>45.265855914690832</v>
      </c>
      <c r="AI74">
        <v>3.0144945479165286</v>
      </c>
      <c r="AJ74">
        <v>0</v>
      </c>
      <c r="AK74">
        <v>15.134975648730226</v>
      </c>
      <c r="AL74">
        <v>0</v>
      </c>
      <c r="AM74">
        <v>0</v>
      </c>
      <c r="AN74">
        <v>0.95939504360389283</v>
      </c>
      <c r="AO74">
        <v>0</v>
      </c>
      <c r="AP74">
        <v>3.0330380230323111</v>
      </c>
      <c r="AQ74">
        <v>0</v>
      </c>
      <c r="AR74">
        <v>10.782548247282609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645.47900512670947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8.680015749598569</v>
      </c>
      <c r="L75">
        <v>171.2713457581377</v>
      </c>
      <c r="M75">
        <v>27.190987828718061</v>
      </c>
      <c r="N75">
        <v>35.139820185348782</v>
      </c>
      <c r="O75">
        <v>0</v>
      </c>
      <c r="P75">
        <v>39.279479827794347</v>
      </c>
      <c r="Q75">
        <v>5.7862745630114576</v>
      </c>
      <c r="R75">
        <v>12.539729101045294</v>
      </c>
      <c r="S75">
        <v>7.7189487098976111</v>
      </c>
      <c r="T75">
        <v>0</v>
      </c>
      <c r="U75">
        <v>61.599443918717007</v>
      </c>
      <c r="V75">
        <v>6.1586986347782764</v>
      </c>
      <c r="W75">
        <v>13.114865089398549</v>
      </c>
      <c r="X75">
        <v>28.942157535150038</v>
      </c>
      <c r="Y75">
        <v>0</v>
      </c>
      <c r="Z75">
        <v>1.9300753636363637</v>
      </c>
      <c r="AA75">
        <v>12.472575498312235</v>
      </c>
      <c r="AB75">
        <v>11.694826491409106</v>
      </c>
      <c r="AC75">
        <v>8.6021779664737394</v>
      </c>
      <c r="AD75">
        <v>5.3957022902664793</v>
      </c>
      <c r="AE75">
        <v>14.630828339303287</v>
      </c>
      <c r="AF75">
        <v>0</v>
      </c>
      <c r="AG75">
        <v>11.474281673734302</v>
      </c>
      <c r="AH75">
        <v>45.265855914690832</v>
      </c>
      <c r="AI75">
        <v>4.5217419498776659</v>
      </c>
      <c r="AJ75">
        <v>0</v>
      </c>
      <c r="AK75">
        <v>15.134975648730226</v>
      </c>
      <c r="AL75">
        <v>0</v>
      </c>
      <c r="AM75">
        <v>0</v>
      </c>
      <c r="AN75">
        <v>0.95939504360389283</v>
      </c>
      <c r="AO75">
        <v>0</v>
      </c>
      <c r="AP75">
        <v>1.7060837729080365</v>
      </c>
      <c r="AQ75">
        <v>0</v>
      </c>
      <c r="AR75">
        <v>10.782548247282609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571.43333375215514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8.6800279145649935</v>
      </c>
      <c r="L76">
        <v>127.33909450968363</v>
      </c>
      <c r="M76">
        <v>27.190987828718061</v>
      </c>
      <c r="N76">
        <v>35.139820185348782</v>
      </c>
      <c r="O76">
        <v>0</v>
      </c>
      <c r="P76">
        <v>39.279479827794347</v>
      </c>
      <c r="Q76">
        <v>5.7862745630114576</v>
      </c>
      <c r="R76">
        <v>12.539729101045294</v>
      </c>
      <c r="S76">
        <v>7.7189487098976111</v>
      </c>
      <c r="T76">
        <v>0</v>
      </c>
      <c r="U76">
        <v>61.599443918717007</v>
      </c>
      <c r="V76">
        <v>6.1586986347782764</v>
      </c>
      <c r="W76">
        <v>10.300370223347231</v>
      </c>
      <c r="X76">
        <v>28.942157535150038</v>
      </c>
      <c r="Y76">
        <v>0</v>
      </c>
      <c r="Z76">
        <v>1.9300753636363637</v>
      </c>
      <c r="AA76">
        <v>12.472575498312235</v>
      </c>
      <c r="AB76">
        <v>11.694826491409106</v>
      </c>
      <c r="AC76">
        <v>8.6021779664737394</v>
      </c>
      <c r="AD76">
        <v>5.3957022902664793</v>
      </c>
      <c r="AE76">
        <v>14.630828339303287</v>
      </c>
      <c r="AF76">
        <v>0</v>
      </c>
      <c r="AG76">
        <v>11.474281673734302</v>
      </c>
      <c r="AH76">
        <v>45.265855914690832</v>
      </c>
      <c r="AI76">
        <v>19.594214689460308</v>
      </c>
      <c r="AJ76">
        <v>0</v>
      </c>
      <c r="AK76">
        <v>15.134975648730226</v>
      </c>
      <c r="AL76">
        <v>0</v>
      </c>
      <c r="AM76">
        <v>1.1836867987137922</v>
      </c>
      <c r="AN76">
        <v>0.95939504360389283</v>
      </c>
      <c r="AO76">
        <v>0</v>
      </c>
      <c r="AP76">
        <v>1.7060837729080365</v>
      </c>
      <c r="AQ76">
        <v>0</v>
      </c>
      <c r="AR76">
        <v>10.782548247282609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540.94275934091252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8.6800279145649935</v>
      </c>
      <c r="L77">
        <v>127.33909450968363</v>
      </c>
      <c r="M77">
        <v>27.190987828718061</v>
      </c>
      <c r="N77">
        <v>35.139820185348782</v>
      </c>
      <c r="O77">
        <v>0</v>
      </c>
      <c r="P77">
        <v>39.279479827794347</v>
      </c>
      <c r="Q77">
        <v>5.7862745630114576</v>
      </c>
      <c r="R77">
        <v>12.539729101045294</v>
      </c>
      <c r="S77">
        <v>7.7189487098976111</v>
      </c>
      <c r="T77">
        <v>0</v>
      </c>
      <c r="U77">
        <v>61.599443918717007</v>
      </c>
      <c r="V77">
        <v>6.1586986347782764</v>
      </c>
      <c r="W77">
        <v>10.300370223347231</v>
      </c>
      <c r="X77">
        <v>28.942157535150038</v>
      </c>
      <c r="Y77">
        <v>0</v>
      </c>
      <c r="Z77">
        <v>1.9300753636363637</v>
      </c>
      <c r="AA77">
        <v>12.472575498312235</v>
      </c>
      <c r="AB77">
        <v>11.694826491409106</v>
      </c>
      <c r="AC77">
        <v>8.6021779664737394</v>
      </c>
      <c r="AD77">
        <v>8.0935531778615015</v>
      </c>
      <c r="AE77">
        <v>14.630828339303287</v>
      </c>
      <c r="AF77">
        <v>0</v>
      </c>
      <c r="AG77">
        <v>11.474281673734302</v>
      </c>
      <c r="AH77">
        <v>45.265855914690832</v>
      </c>
      <c r="AI77">
        <v>19.594214689460308</v>
      </c>
      <c r="AJ77">
        <v>0</v>
      </c>
      <c r="AK77">
        <v>15.134975648730226</v>
      </c>
      <c r="AL77">
        <v>0</v>
      </c>
      <c r="AM77">
        <v>2.7619361215881226</v>
      </c>
      <c r="AN77">
        <v>0.95939504360389283</v>
      </c>
      <c r="AO77">
        <v>0</v>
      </c>
      <c r="AP77">
        <v>1.7060837729080365</v>
      </c>
      <c r="AQ77">
        <v>0</v>
      </c>
      <c r="AR77">
        <v>10.782548247282609</v>
      </c>
      <c r="AS77">
        <v>9.4404986503307065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545.21885955138202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8.6800279145649935</v>
      </c>
      <c r="L78">
        <v>163.9979554928783</v>
      </c>
      <c r="M78">
        <v>27.190987828718061</v>
      </c>
      <c r="N78">
        <v>35.139820185348782</v>
      </c>
      <c r="O78">
        <v>0</v>
      </c>
      <c r="P78">
        <v>39.279479827794347</v>
      </c>
      <c r="Q78">
        <v>5.7862940717997171</v>
      </c>
      <c r="R78">
        <v>12.540585865979381</v>
      </c>
      <c r="S78">
        <v>7.7193439307489653</v>
      </c>
      <c r="T78">
        <v>0</v>
      </c>
      <c r="U78">
        <v>61.599443918717007</v>
      </c>
      <c r="V78">
        <v>6.1586986347782764</v>
      </c>
      <c r="W78">
        <v>10.300370223347231</v>
      </c>
      <c r="X78">
        <v>28.942157535150038</v>
      </c>
      <c r="Y78">
        <v>0</v>
      </c>
      <c r="Z78">
        <v>5.8195287613636371</v>
      </c>
      <c r="AA78">
        <v>12.472575498312235</v>
      </c>
      <c r="AB78">
        <v>12.034150244164183</v>
      </c>
      <c r="AC78">
        <v>8.6021779664737394</v>
      </c>
      <c r="AD78">
        <v>10.816427766534266</v>
      </c>
      <c r="AE78">
        <v>14.630828339303287</v>
      </c>
      <c r="AF78">
        <v>0</v>
      </c>
      <c r="AG78">
        <v>11.474281673734302</v>
      </c>
      <c r="AH78">
        <v>45.784381504050998</v>
      </c>
      <c r="AI78">
        <v>19.594214689460308</v>
      </c>
      <c r="AJ78">
        <v>0</v>
      </c>
      <c r="AK78">
        <v>15.134975648730226</v>
      </c>
      <c r="AL78">
        <v>0</v>
      </c>
      <c r="AM78">
        <v>4.6874000839982672</v>
      </c>
      <c r="AN78">
        <v>0.95939504360389283</v>
      </c>
      <c r="AO78">
        <v>0</v>
      </c>
      <c r="AP78">
        <v>2.274778363877382</v>
      </c>
      <c r="AQ78">
        <v>0</v>
      </c>
      <c r="AR78">
        <v>10.782548247282609</v>
      </c>
      <c r="AS78">
        <v>9.8338527607611521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592.23668202147542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8.430001297346454</v>
      </c>
      <c r="L79">
        <v>234.48501284186355</v>
      </c>
      <c r="M79">
        <v>27.190987828718061</v>
      </c>
      <c r="N79">
        <v>35.139820185348782</v>
      </c>
      <c r="O79">
        <v>0</v>
      </c>
      <c r="P79">
        <v>39.279479827794347</v>
      </c>
      <c r="Q79">
        <v>5.7862940717997171</v>
      </c>
      <c r="R79">
        <v>12.540585865979381</v>
      </c>
      <c r="S79">
        <v>7.7193439307489653</v>
      </c>
      <c r="T79">
        <v>0</v>
      </c>
      <c r="U79">
        <v>61.599443918717007</v>
      </c>
      <c r="V79">
        <v>6.1586986347782764</v>
      </c>
      <c r="W79">
        <v>10.300370223347231</v>
      </c>
      <c r="X79">
        <v>28.942157535150038</v>
      </c>
      <c r="Y79">
        <v>0</v>
      </c>
      <c r="Z79">
        <v>5.8195287613636371</v>
      </c>
      <c r="AA79">
        <v>12.472575498312235</v>
      </c>
      <c r="AB79">
        <v>12.034150244164183</v>
      </c>
      <c r="AC79">
        <v>8.6021779664737394</v>
      </c>
      <c r="AD79">
        <v>10.816427766534266</v>
      </c>
      <c r="AE79">
        <v>14.630828339303287</v>
      </c>
      <c r="AF79">
        <v>0</v>
      </c>
      <c r="AG79">
        <v>11.474281673734302</v>
      </c>
      <c r="AH79">
        <v>45.784381504050998</v>
      </c>
      <c r="AI79">
        <v>19.594214689460308</v>
      </c>
      <c r="AJ79">
        <v>0</v>
      </c>
      <c r="AK79">
        <v>15.134975648730226</v>
      </c>
      <c r="AL79">
        <v>0</v>
      </c>
      <c r="AM79">
        <v>4.6874000839982672</v>
      </c>
      <c r="AN79">
        <v>0.95939504360389283</v>
      </c>
      <c r="AO79">
        <v>0</v>
      </c>
      <c r="AP79">
        <v>3.6017326140016568</v>
      </c>
      <c r="AQ79">
        <v>0</v>
      </c>
      <c r="AR79">
        <v>10.782548247282609</v>
      </c>
      <c r="AS79">
        <v>9.8338527607611521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663.80066700336658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8.6800528930438912</v>
      </c>
      <c r="L80">
        <v>317.8763137602989</v>
      </c>
      <c r="M80">
        <v>27.190987828718061</v>
      </c>
      <c r="N80">
        <v>35.139820185348782</v>
      </c>
      <c r="O80">
        <v>0</v>
      </c>
      <c r="P80">
        <v>39.279479827794347</v>
      </c>
      <c r="Q80">
        <v>5.7862940717997171</v>
      </c>
      <c r="R80">
        <v>12.540585865979381</v>
      </c>
      <c r="S80">
        <v>7.7193439307489653</v>
      </c>
      <c r="T80">
        <v>0</v>
      </c>
      <c r="U80">
        <v>61.599443918717007</v>
      </c>
      <c r="V80">
        <v>6.1586986347782764</v>
      </c>
      <c r="W80">
        <v>10.300370223347231</v>
      </c>
      <c r="X80">
        <v>28.942157535150038</v>
      </c>
      <c r="Y80">
        <v>0</v>
      </c>
      <c r="Z80">
        <v>5.8195287613636371</v>
      </c>
      <c r="AA80">
        <v>12.472575498312235</v>
      </c>
      <c r="AB80">
        <v>12.034150244164183</v>
      </c>
      <c r="AC80">
        <v>8.6021779664737394</v>
      </c>
      <c r="AD80">
        <v>10.816427766534266</v>
      </c>
      <c r="AE80">
        <v>14.630828339303287</v>
      </c>
      <c r="AF80">
        <v>0</v>
      </c>
      <c r="AG80">
        <v>11.474281673734302</v>
      </c>
      <c r="AH80">
        <v>45.784381504050998</v>
      </c>
      <c r="AI80">
        <v>19.594214689460308</v>
      </c>
      <c r="AJ80">
        <v>0</v>
      </c>
      <c r="AK80">
        <v>15.134975648730226</v>
      </c>
      <c r="AL80">
        <v>0</v>
      </c>
      <c r="AM80">
        <v>4.6874000839982672</v>
      </c>
      <c r="AN80">
        <v>0.95939504360389283</v>
      </c>
      <c r="AO80">
        <v>0</v>
      </c>
      <c r="AP80">
        <v>1.7060837729080365</v>
      </c>
      <c r="AQ80">
        <v>0</v>
      </c>
      <c r="AR80">
        <v>10.782548247282609</v>
      </c>
      <c r="AS80">
        <v>9.8338527607611521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745.54637067640567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8.6800528930438912</v>
      </c>
      <c r="L81">
        <v>317.8763137602989</v>
      </c>
      <c r="M81">
        <v>27.190987828718061</v>
      </c>
      <c r="N81">
        <v>35.139820185348782</v>
      </c>
      <c r="O81">
        <v>0</v>
      </c>
      <c r="P81">
        <v>39.279479827794347</v>
      </c>
      <c r="Q81">
        <v>5.7862940717997171</v>
      </c>
      <c r="R81">
        <v>12.540585865979381</v>
      </c>
      <c r="S81">
        <v>7.7193439307489653</v>
      </c>
      <c r="T81">
        <v>0</v>
      </c>
      <c r="U81">
        <v>61.599443918717007</v>
      </c>
      <c r="V81">
        <v>6.1586986347782764</v>
      </c>
      <c r="W81">
        <v>10.300370223347231</v>
      </c>
      <c r="X81">
        <v>28.942157535150038</v>
      </c>
      <c r="Y81">
        <v>0</v>
      </c>
      <c r="Z81">
        <v>5.8195287613636371</v>
      </c>
      <c r="AA81">
        <v>12.472575498312235</v>
      </c>
      <c r="AB81">
        <v>12.034150244164183</v>
      </c>
      <c r="AC81">
        <v>8.6021779664737394</v>
      </c>
      <c r="AD81">
        <v>10.816427766534266</v>
      </c>
      <c r="AE81">
        <v>14.630828339303287</v>
      </c>
      <c r="AF81">
        <v>0</v>
      </c>
      <c r="AG81">
        <v>11.474281673734302</v>
      </c>
      <c r="AH81">
        <v>45.784381504050998</v>
      </c>
      <c r="AI81">
        <v>19.594214689460308</v>
      </c>
      <c r="AJ81">
        <v>0</v>
      </c>
      <c r="AK81">
        <v>15.134975648730226</v>
      </c>
      <c r="AL81">
        <v>0</v>
      </c>
      <c r="AM81">
        <v>4.6874000839982672</v>
      </c>
      <c r="AN81">
        <v>0.95939504360389283</v>
      </c>
      <c r="AO81">
        <v>0</v>
      </c>
      <c r="AP81">
        <v>1.7060837729080365</v>
      </c>
      <c r="AQ81">
        <v>0</v>
      </c>
      <c r="AR81">
        <v>10.782548247282609</v>
      </c>
      <c r="AS81">
        <v>9.8338527607611521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745.54637067640567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8.5397527597418197</v>
      </c>
      <c r="L82">
        <v>317.8763137602989</v>
      </c>
      <c r="M82">
        <v>27.190987828718061</v>
      </c>
      <c r="N82">
        <v>35.139820185348782</v>
      </c>
      <c r="O82">
        <v>0</v>
      </c>
      <c r="P82">
        <v>39.279479827794347</v>
      </c>
      <c r="Q82">
        <v>5.7862940717997171</v>
      </c>
      <c r="R82">
        <v>12.540585865979381</v>
      </c>
      <c r="S82">
        <v>7.7193439307489653</v>
      </c>
      <c r="T82">
        <v>0</v>
      </c>
      <c r="U82">
        <v>61.599443918717007</v>
      </c>
      <c r="V82">
        <v>6.1586986347782764</v>
      </c>
      <c r="W82">
        <v>13.114865089398549</v>
      </c>
      <c r="X82">
        <v>28.942157535150038</v>
      </c>
      <c r="Y82">
        <v>0</v>
      </c>
      <c r="Z82">
        <v>5.8195287613636371</v>
      </c>
      <c r="AA82">
        <v>12.472575498312235</v>
      </c>
      <c r="AB82">
        <v>12.034150244164183</v>
      </c>
      <c r="AC82">
        <v>8.6021779664737394</v>
      </c>
      <c r="AD82">
        <v>10.816427766534266</v>
      </c>
      <c r="AE82">
        <v>14.630828339303287</v>
      </c>
      <c r="AF82">
        <v>0</v>
      </c>
      <c r="AG82">
        <v>11.474281673734302</v>
      </c>
      <c r="AH82">
        <v>45.784381504050998</v>
      </c>
      <c r="AI82">
        <v>2.2608709749388329</v>
      </c>
      <c r="AJ82">
        <v>0</v>
      </c>
      <c r="AK82">
        <v>15.134975648730226</v>
      </c>
      <c r="AL82">
        <v>0</v>
      </c>
      <c r="AM82">
        <v>4.6874000839982672</v>
      </c>
      <c r="AN82">
        <v>0.95939504360389283</v>
      </c>
      <c r="AO82">
        <v>0</v>
      </c>
      <c r="AP82">
        <v>3.6017326140016568</v>
      </c>
      <c r="AQ82">
        <v>0</v>
      </c>
      <c r="AR82">
        <v>10.782548247282609</v>
      </c>
      <c r="AS82">
        <v>9.8338527607611521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732.78287053572706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8.6800528930438912</v>
      </c>
      <c r="L83">
        <v>317.8763137602989</v>
      </c>
      <c r="M83">
        <v>27.190987828718061</v>
      </c>
      <c r="N83">
        <v>35.139820185348782</v>
      </c>
      <c r="O83">
        <v>0</v>
      </c>
      <c r="P83">
        <v>39.279479827794347</v>
      </c>
      <c r="Q83">
        <v>5.7862940717997171</v>
      </c>
      <c r="R83">
        <v>12.540585865979381</v>
      </c>
      <c r="S83">
        <v>7.7193439307489653</v>
      </c>
      <c r="T83">
        <v>0</v>
      </c>
      <c r="U83">
        <v>61.599443918717007</v>
      </c>
      <c r="V83">
        <v>6.1586986347782764</v>
      </c>
      <c r="W83">
        <v>13.114865089398549</v>
      </c>
      <c r="X83">
        <v>28.942157535150038</v>
      </c>
      <c r="Y83">
        <v>0</v>
      </c>
      <c r="Z83">
        <v>5.8195287613636371</v>
      </c>
      <c r="AA83">
        <v>12.472575498312235</v>
      </c>
      <c r="AB83">
        <v>12.034150244164183</v>
      </c>
      <c r="AC83">
        <v>8.6021779664737394</v>
      </c>
      <c r="AD83">
        <v>10.816427766534266</v>
      </c>
      <c r="AE83">
        <v>14.630828339303287</v>
      </c>
      <c r="AF83">
        <v>0</v>
      </c>
      <c r="AG83">
        <v>11.474281673734302</v>
      </c>
      <c r="AH83">
        <v>45.784381504050998</v>
      </c>
      <c r="AI83">
        <v>2.1855087712445114</v>
      </c>
      <c r="AJ83">
        <v>0</v>
      </c>
      <c r="AK83">
        <v>15.134975648730226</v>
      </c>
      <c r="AL83">
        <v>0</v>
      </c>
      <c r="AM83">
        <v>4.6874000839982672</v>
      </c>
      <c r="AN83">
        <v>0.95939504360389283</v>
      </c>
      <c r="AO83">
        <v>0</v>
      </c>
      <c r="AP83">
        <v>2.3506042684341342</v>
      </c>
      <c r="AQ83">
        <v>0</v>
      </c>
      <c r="AR83">
        <v>10.782548247282609</v>
      </c>
      <c r="AS83">
        <v>9.8338527607611521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731.59668011976726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8.6799488055059442</v>
      </c>
      <c r="L84">
        <v>317.8763137602989</v>
      </c>
      <c r="M84">
        <v>27.190987828718061</v>
      </c>
      <c r="N84">
        <v>35.139820185348782</v>
      </c>
      <c r="O84">
        <v>0</v>
      </c>
      <c r="P84">
        <v>39.279479827794347</v>
      </c>
      <c r="Q84">
        <v>5.7862940717997171</v>
      </c>
      <c r="R84">
        <v>12.540585865979381</v>
      </c>
      <c r="S84">
        <v>7.7193439307489653</v>
      </c>
      <c r="T84">
        <v>0</v>
      </c>
      <c r="U84">
        <v>61.599443918717007</v>
      </c>
      <c r="V84">
        <v>6.1586986347782764</v>
      </c>
      <c r="W84">
        <v>13.114865089398549</v>
      </c>
      <c r="X84">
        <v>28.942157535150038</v>
      </c>
      <c r="Y84">
        <v>0</v>
      </c>
      <c r="Z84">
        <v>5.8195287613636371</v>
      </c>
      <c r="AA84">
        <v>12.472575498312235</v>
      </c>
      <c r="AB84">
        <v>12.034150244164183</v>
      </c>
      <c r="AC84">
        <v>8.6021779664737394</v>
      </c>
      <c r="AD84">
        <v>10.816427766534266</v>
      </c>
      <c r="AE84">
        <v>14.630828339303287</v>
      </c>
      <c r="AF84">
        <v>0</v>
      </c>
      <c r="AG84">
        <v>11.474281673734302</v>
      </c>
      <c r="AH84">
        <v>45.784381504050998</v>
      </c>
      <c r="AI84">
        <v>2.1855087712445114</v>
      </c>
      <c r="AJ84">
        <v>0</v>
      </c>
      <c r="AK84">
        <v>15.134975648730226</v>
      </c>
      <c r="AL84">
        <v>0</v>
      </c>
      <c r="AM84">
        <v>4.6874000839982672</v>
      </c>
      <c r="AN84">
        <v>0.95939504360389283</v>
      </c>
      <c r="AO84">
        <v>0</v>
      </c>
      <c r="AP84">
        <v>2.3506042684341342</v>
      </c>
      <c r="AQ84">
        <v>0</v>
      </c>
      <c r="AR84">
        <v>10.782548247282609</v>
      </c>
      <c r="AS84">
        <v>9.8338527607611521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731.59657603222934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8.6799388887918436</v>
      </c>
      <c r="L85">
        <v>317.8763137602989</v>
      </c>
      <c r="M85">
        <v>27.190987828718061</v>
      </c>
      <c r="N85">
        <v>35.139820185348782</v>
      </c>
      <c r="O85">
        <v>0</v>
      </c>
      <c r="P85">
        <v>39.279479827794347</v>
      </c>
      <c r="Q85">
        <v>5.7862940717997171</v>
      </c>
      <c r="R85">
        <v>12.540585865979381</v>
      </c>
      <c r="S85">
        <v>7.7193439307489653</v>
      </c>
      <c r="T85">
        <v>0</v>
      </c>
      <c r="U85">
        <v>61.599443918717007</v>
      </c>
      <c r="V85">
        <v>6.1586986347782764</v>
      </c>
      <c r="W85">
        <v>13.114865089398549</v>
      </c>
      <c r="X85">
        <v>28.942157535150038</v>
      </c>
      <c r="Y85">
        <v>0</v>
      </c>
      <c r="Z85">
        <v>5.8195287613636371</v>
      </c>
      <c r="AA85">
        <v>12.472575498312235</v>
      </c>
      <c r="AB85">
        <v>12.034150244164183</v>
      </c>
      <c r="AC85">
        <v>8.6021779664737394</v>
      </c>
      <c r="AD85">
        <v>10.816427766534266</v>
      </c>
      <c r="AE85">
        <v>14.630828339303287</v>
      </c>
      <c r="AF85">
        <v>0</v>
      </c>
      <c r="AG85">
        <v>11.474281673734302</v>
      </c>
      <c r="AH85">
        <v>45.784381504050998</v>
      </c>
      <c r="AI85">
        <v>2.1855087712445114</v>
      </c>
      <c r="AJ85">
        <v>0</v>
      </c>
      <c r="AK85">
        <v>15.134975648730226</v>
      </c>
      <c r="AL85">
        <v>0</v>
      </c>
      <c r="AM85">
        <v>4.6874000839982672</v>
      </c>
      <c r="AN85">
        <v>0.95939504360389283</v>
      </c>
      <c r="AO85">
        <v>0</v>
      </c>
      <c r="AP85">
        <v>2.3506042684341342</v>
      </c>
      <c r="AQ85">
        <v>0</v>
      </c>
      <c r="AR85">
        <v>10.782548247282609</v>
      </c>
      <c r="AS85">
        <v>9.8338527607611521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731.59656611551532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8.6800329467408606</v>
      </c>
      <c r="L86">
        <v>317.8763137602989</v>
      </c>
      <c r="M86">
        <v>27.190987828718061</v>
      </c>
      <c r="N86">
        <v>35.139820185348782</v>
      </c>
      <c r="O86">
        <v>0</v>
      </c>
      <c r="P86">
        <v>39.279479827794347</v>
      </c>
      <c r="Q86">
        <v>5.7862940717997171</v>
      </c>
      <c r="R86">
        <v>12.540585865979381</v>
      </c>
      <c r="S86">
        <v>7.7193439307489653</v>
      </c>
      <c r="T86">
        <v>0</v>
      </c>
      <c r="U86">
        <v>61.599443918717007</v>
      </c>
      <c r="V86">
        <v>6.1586986347782764</v>
      </c>
      <c r="W86">
        <v>13.114865089398549</v>
      </c>
      <c r="X86">
        <v>28.942157535150038</v>
      </c>
      <c r="Y86">
        <v>0</v>
      </c>
      <c r="Z86">
        <v>0.97675875000000001</v>
      </c>
      <c r="AA86">
        <v>12.472575498312235</v>
      </c>
      <c r="AB86">
        <v>11.694826491409106</v>
      </c>
      <c r="AC86">
        <v>8.6021779664737394</v>
      </c>
      <c r="AD86">
        <v>10.816427766534266</v>
      </c>
      <c r="AE86">
        <v>14.630828339303287</v>
      </c>
      <c r="AF86">
        <v>0</v>
      </c>
      <c r="AG86">
        <v>11.474281673734302</v>
      </c>
      <c r="AH86">
        <v>45.265855914690832</v>
      </c>
      <c r="AI86">
        <v>2.1855087712445114</v>
      </c>
      <c r="AJ86">
        <v>0</v>
      </c>
      <c r="AK86">
        <v>15.134975648730226</v>
      </c>
      <c r="AL86">
        <v>0</v>
      </c>
      <c r="AM86">
        <v>2.2884614021026048</v>
      </c>
      <c r="AN86">
        <v>0.95939504360389283</v>
      </c>
      <c r="AO86">
        <v>0</v>
      </c>
      <c r="AP86">
        <v>1.7060837729080365</v>
      </c>
      <c r="AQ86">
        <v>0</v>
      </c>
      <c r="AR86">
        <v>10.782548247282609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722.45922753213347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8.6800473064448074</v>
      </c>
      <c r="L87">
        <v>317.87833700547202</v>
      </c>
      <c r="M87">
        <v>27.190987828718061</v>
      </c>
      <c r="N87">
        <v>35.139820185348782</v>
      </c>
      <c r="O87">
        <v>0</v>
      </c>
      <c r="P87">
        <v>39.279479827794347</v>
      </c>
      <c r="Q87">
        <v>5.7862940717997171</v>
      </c>
      <c r="R87">
        <v>12.540585865979381</v>
      </c>
      <c r="S87">
        <v>7.7193439307489653</v>
      </c>
      <c r="T87">
        <v>0</v>
      </c>
      <c r="U87">
        <v>61.599443918717007</v>
      </c>
      <c r="V87">
        <v>6.1586986347782764</v>
      </c>
      <c r="W87">
        <v>13.114865089398549</v>
      </c>
      <c r="X87">
        <v>28.942157535150038</v>
      </c>
      <c r="Y87">
        <v>0</v>
      </c>
      <c r="Z87">
        <v>0.97675875000000001</v>
      </c>
      <c r="AA87">
        <v>12.472575498312235</v>
      </c>
      <c r="AB87">
        <v>11.694826491409106</v>
      </c>
      <c r="AC87">
        <v>8.6021779664737394</v>
      </c>
      <c r="AD87">
        <v>10.816427766534266</v>
      </c>
      <c r="AE87">
        <v>14.630828339303287</v>
      </c>
      <c r="AF87">
        <v>0</v>
      </c>
      <c r="AG87">
        <v>11.474281673734302</v>
      </c>
      <c r="AH87">
        <v>45.265855914690832</v>
      </c>
      <c r="AI87">
        <v>5.6521773093442098</v>
      </c>
      <c r="AJ87">
        <v>0</v>
      </c>
      <c r="AK87">
        <v>15.134975648730226</v>
      </c>
      <c r="AL87">
        <v>0</v>
      </c>
      <c r="AM87">
        <v>2.2884614021026048</v>
      </c>
      <c r="AN87">
        <v>0.95939504360389283</v>
      </c>
      <c r="AO87">
        <v>0</v>
      </c>
      <c r="AP87">
        <v>1.7060837729080365</v>
      </c>
      <c r="AQ87">
        <v>0</v>
      </c>
      <c r="AR87">
        <v>10.782548247282609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725.92793367511024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8.6800473064448074</v>
      </c>
      <c r="L88">
        <v>317.87833700547202</v>
      </c>
      <c r="M88">
        <v>27.190987828718061</v>
      </c>
      <c r="N88">
        <v>35.139820185348782</v>
      </c>
      <c r="O88">
        <v>0</v>
      </c>
      <c r="P88">
        <v>39.279479827794347</v>
      </c>
      <c r="Q88">
        <v>5.7862940717997171</v>
      </c>
      <c r="R88">
        <v>12.540585865979381</v>
      </c>
      <c r="S88">
        <v>7.7193439307489653</v>
      </c>
      <c r="T88">
        <v>0</v>
      </c>
      <c r="U88">
        <v>61.599443918717007</v>
      </c>
      <c r="V88">
        <v>6.1586986347782764</v>
      </c>
      <c r="W88">
        <v>13.114865089398549</v>
      </c>
      <c r="X88">
        <v>28.942157535150038</v>
      </c>
      <c r="Y88">
        <v>0</v>
      </c>
      <c r="Z88">
        <v>0.97675875000000001</v>
      </c>
      <c r="AA88">
        <v>12.472575498312235</v>
      </c>
      <c r="AB88">
        <v>11.694826491409106</v>
      </c>
      <c r="AC88">
        <v>8.6021779664737394</v>
      </c>
      <c r="AD88">
        <v>10.816427766534266</v>
      </c>
      <c r="AE88">
        <v>14.630828339303287</v>
      </c>
      <c r="AF88">
        <v>0</v>
      </c>
      <c r="AG88">
        <v>11.474281673734302</v>
      </c>
      <c r="AH88">
        <v>45.265855914690832</v>
      </c>
      <c r="AI88">
        <v>5.6521773093442098</v>
      </c>
      <c r="AJ88">
        <v>0</v>
      </c>
      <c r="AK88">
        <v>15.134975648730226</v>
      </c>
      <c r="AL88">
        <v>0</v>
      </c>
      <c r="AM88">
        <v>2.2884614021026048</v>
      </c>
      <c r="AN88">
        <v>0.95939504360389283</v>
      </c>
      <c r="AO88">
        <v>0</v>
      </c>
      <c r="AP88">
        <v>1.7060837729080365</v>
      </c>
      <c r="AQ88">
        <v>0</v>
      </c>
      <c r="AR88">
        <v>10.782548247282609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725.92793367511024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8.6800473064448074</v>
      </c>
      <c r="L89">
        <v>317.87833700547202</v>
      </c>
      <c r="M89">
        <v>27.190987828718061</v>
      </c>
      <c r="N89">
        <v>35.139820185348782</v>
      </c>
      <c r="O89">
        <v>0</v>
      </c>
      <c r="P89">
        <v>39.279479827794347</v>
      </c>
      <c r="Q89">
        <v>5.7862940717997171</v>
      </c>
      <c r="R89">
        <v>12.540585865979381</v>
      </c>
      <c r="S89">
        <v>7.7193439307489653</v>
      </c>
      <c r="T89">
        <v>0</v>
      </c>
      <c r="U89">
        <v>61.599443918717007</v>
      </c>
      <c r="V89">
        <v>6.1586986347782764</v>
      </c>
      <c r="W89">
        <v>13.114865089398549</v>
      </c>
      <c r="X89">
        <v>28.942157535150038</v>
      </c>
      <c r="Y89">
        <v>0</v>
      </c>
      <c r="Z89">
        <v>0.97675875000000001</v>
      </c>
      <c r="AA89">
        <v>12.472575498312235</v>
      </c>
      <c r="AB89">
        <v>11.694826491409106</v>
      </c>
      <c r="AC89">
        <v>8.6021779664737394</v>
      </c>
      <c r="AD89">
        <v>10.816427766534266</v>
      </c>
      <c r="AE89">
        <v>14.630828339303287</v>
      </c>
      <c r="AF89">
        <v>0</v>
      </c>
      <c r="AG89">
        <v>11.474281673734302</v>
      </c>
      <c r="AH89">
        <v>45.265855914690832</v>
      </c>
      <c r="AI89">
        <v>5.6521773093442098</v>
      </c>
      <c r="AJ89">
        <v>0</v>
      </c>
      <c r="AK89">
        <v>15.134975648730226</v>
      </c>
      <c r="AL89">
        <v>0</v>
      </c>
      <c r="AM89">
        <v>2.2884614021026048</v>
      </c>
      <c r="AN89">
        <v>0.95939504360389283</v>
      </c>
      <c r="AO89">
        <v>0</v>
      </c>
      <c r="AP89">
        <v>1.7060837729080365</v>
      </c>
      <c r="AQ89">
        <v>0</v>
      </c>
      <c r="AR89">
        <v>10.782548247282609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725.92793367511024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8.6800473064448074</v>
      </c>
      <c r="L90">
        <v>317.87833700547202</v>
      </c>
      <c r="M90">
        <v>27.190987828718061</v>
      </c>
      <c r="N90">
        <v>35.139820185348782</v>
      </c>
      <c r="O90">
        <v>0</v>
      </c>
      <c r="P90">
        <v>39.279479827794347</v>
      </c>
      <c r="Q90">
        <v>5.7862940717997171</v>
      </c>
      <c r="R90">
        <v>12.540585865979381</v>
      </c>
      <c r="S90">
        <v>7.7193439307489653</v>
      </c>
      <c r="T90">
        <v>0</v>
      </c>
      <c r="U90">
        <v>61.599443918717007</v>
      </c>
      <c r="V90">
        <v>6.1586986347782764</v>
      </c>
      <c r="W90">
        <v>13.114865089398549</v>
      </c>
      <c r="X90">
        <v>28.942157535150038</v>
      </c>
      <c r="Y90">
        <v>0</v>
      </c>
      <c r="Z90">
        <v>5.8195287613636371</v>
      </c>
      <c r="AA90">
        <v>12.472575498312235</v>
      </c>
      <c r="AB90">
        <v>12.034150244164183</v>
      </c>
      <c r="AC90">
        <v>8.6021779664737394</v>
      </c>
      <c r="AD90">
        <v>10.816427766534266</v>
      </c>
      <c r="AE90">
        <v>14.630828339303287</v>
      </c>
      <c r="AF90">
        <v>0</v>
      </c>
      <c r="AG90">
        <v>11.474281673734302</v>
      </c>
      <c r="AH90">
        <v>45.784381504050998</v>
      </c>
      <c r="AI90">
        <v>5.6521773093442098</v>
      </c>
      <c r="AJ90">
        <v>0</v>
      </c>
      <c r="AK90">
        <v>15.134975648730226</v>
      </c>
      <c r="AL90">
        <v>0</v>
      </c>
      <c r="AM90">
        <v>4.6874000839982672</v>
      </c>
      <c r="AN90">
        <v>0.95939504360389283</v>
      </c>
      <c r="AO90">
        <v>0</v>
      </c>
      <c r="AP90">
        <v>2.6539081934548467</v>
      </c>
      <c r="AQ90">
        <v>0</v>
      </c>
      <c r="AR90">
        <v>10.782548247282609</v>
      </c>
      <c r="AS90">
        <v>9.8338527607611521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735.36867024146181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8.6800473064448074</v>
      </c>
      <c r="L91">
        <v>317.87833700547202</v>
      </c>
      <c r="M91">
        <v>27.190987828718061</v>
      </c>
      <c r="N91">
        <v>35.139820185348782</v>
      </c>
      <c r="O91">
        <v>0</v>
      </c>
      <c r="P91">
        <v>39.279479827794347</v>
      </c>
      <c r="Q91">
        <v>5.7862940717997171</v>
      </c>
      <c r="R91">
        <v>12.540585865979381</v>
      </c>
      <c r="S91">
        <v>7.7193439307489653</v>
      </c>
      <c r="T91">
        <v>0</v>
      </c>
      <c r="U91">
        <v>61.599443918717007</v>
      </c>
      <c r="V91">
        <v>6.1586986347782764</v>
      </c>
      <c r="W91">
        <v>13.114865089398549</v>
      </c>
      <c r="X91">
        <v>28.942157535150038</v>
      </c>
      <c r="Y91">
        <v>0</v>
      </c>
      <c r="Z91">
        <v>5.8195287613636371</v>
      </c>
      <c r="AA91">
        <v>12.472575498312235</v>
      </c>
      <c r="AB91">
        <v>12.034150244164183</v>
      </c>
      <c r="AC91">
        <v>8.6021779664737394</v>
      </c>
      <c r="AD91">
        <v>10.816427766534266</v>
      </c>
      <c r="AE91">
        <v>14.630828339303287</v>
      </c>
      <c r="AF91">
        <v>0</v>
      </c>
      <c r="AG91">
        <v>11.474281673734302</v>
      </c>
      <c r="AH91">
        <v>45.784381504050998</v>
      </c>
      <c r="AI91">
        <v>5.6521773093442098</v>
      </c>
      <c r="AJ91">
        <v>0</v>
      </c>
      <c r="AK91">
        <v>15.134975648730226</v>
      </c>
      <c r="AL91">
        <v>0</v>
      </c>
      <c r="AM91">
        <v>4.6874000839982672</v>
      </c>
      <c r="AN91">
        <v>0.95939504360389283</v>
      </c>
      <c r="AO91">
        <v>0.91365929720000016</v>
      </c>
      <c r="AP91">
        <v>2.6539081934548467</v>
      </c>
      <c r="AQ91">
        <v>0</v>
      </c>
      <c r="AR91">
        <v>10.782548247282609</v>
      </c>
      <c r="AS91">
        <v>9.8338527607611521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736.28232953866177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8.6800473064448074</v>
      </c>
      <c r="L92">
        <v>317.87833700547202</v>
      </c>
      <c r="M92">
        <v>27.190987828718061</v>
      </c>
      <c r="N92">
        <v>35.139820185348782</v>
      </c>
      <c r="O92">
        <v>0</v>
      </c>
      <c r="P92">
        <v>39.279479827794347</v>
      </c>
      <c r="Q92">
        <v>5.7862940717997171</v>
      </c>
      <c r="R92">
        <v>12.540585865979381</v>
      </c>
      <c r="S92">
        <v>7.7193439307489653</v>
      </c>
      <c r="T92">
        <v>0</v>
      </c>
      <c r="U92">
        <v>61.599443918717007</v>
      </c>
      <c r="V92">
        <v>6.1586986347782764</v>
      </c>
      <c r="W92">
        <v>13.114865089398549</v>
      </c>
      <c r="X92">
        <v>28.942157535150038</v>
      </c>
      <c r="Y92">
        <v>0</v>
      </c>
      <c r="Z92">
        <v>5.8195287613636371</v>
      </c>
      <c r="AA92">
        <v>12.472575498312235</v>
      </c>
      <c r="AB92">
        <v>12.034150244164183</v>
      </c>
      <c r="AC92">
        <v>8.6021779664737394</v>
      </c>
      <c r="AD92">
        <v>10.816427766534266</v>
      </c>
      <c r="AE92">
        <v>14.630828339303287</v>
      </c>
      <c r="AF92">
        <v>0</v>
      </c>
      <c r="AG92">
        <v>11.474281673734302</v>
      </c>
      <c r="AH92">
        <v>45.784381504050998</v>
      </c>
      <c r="AI92">
        <v>5.6521773093442098</v>
      </c>
      <c r="AJ92">
        <v>0</v>
      </c>
      <c r="AK92">
        <v>15.134975648730226</v>
      </c>
      <c r="AL92">
        <v>0</v>
      </c>
      <c r="AM92">
        <v>4.6874000839982672</v>
      </c>
      <c r="AN92">
        <v>0.95939504360389283</v>
      </c>
      <c r="AO92">
        <v>0.91365929720000016</v>
      </c>
      <c r="AP92">
        <v>2.6539081934548467</v>
      </c>
      <c r="AQ92">
        <v>0</v>
      </c>
      <c r="AR92">
        <v>10.782548247282609</v>
      </c>
      <c r="AS92">
        <v>9.8338527607611521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736.28232953866177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8.6800473064448074</v>
      </c>
      <c r="L93">
        <v>317.87833700547202</v>
      </c>
      <c r="M93">
        <v>27.190987828718061</v>
      </c>
      <c r="N93">
        <v>35.139820185348782</v>
      </c>
      <c r="O93">
        <v>0</v>
      </c>
      <c r="P93">
        <v>39.279479827794347</v>
      </c>
      <c r="Q93">
        <v>5.7862940717997171</v>
      </c>
      <c r="R93">
        <v>12.540585865979381</v>
      </c>
      <c r="S93">
        <v>7.7193439307489653</v>
      </c>
      <c r="T93">
        <v>0</v>
      </c>
      <c r="U93">
        <v>61.599443918717007</v>
      </c>
      <c r="V93">
        <v>6.1586986347782764</v>
      </c>
      <c r="W93">
        <v>13.114865089398549</v>
      </c>
      <c r="X93">
        <v>28.942157535150038</v>
      </c>
      <c r="Y93">
        <v>0</v>
      </c>
      <c r="Z93">
        <v>5.8195287613636371</v>
      </c>
      <c r="AA93">
        <v>12.472575498312235</v>
      </c>
      <c r="AB93">
        <v>12.034150244164183</v>
      </c>
      <c r="AC93">
        <v>8.6021779664737394</v>
      </c>
      <c r="AD93">
        <v>10.816427766534266</v>
      </c>
      <c r="AE93">
        <v>14.630828339303287</v>
      </c>
      <c r="AF93">
        <v>0</v>
      </c>
      <c r="AG93">
        <v>11.474281673734302</v>
      </c>
      <c r="AH93">
        <v>45.784381504050998</v>
      </c>
      <c r="AI93">
        <v>5.6521773093442098</v>
      </c>
      <c r="AJ93">
        <v>0</v>
      </c>
      <c r="AK93">
        <v>15.134975648730226</v>
      </c>
      <c r="AL93">
        <v>0</v>
      </c>
      <c r="AM93">
        <v>4.6874000839982672</v>
      </c>
      <c r="AN93">
        <v>0.95939504360389283</v>
      </c>
      <c r="AO93">
        <v>2.6713655852000007</v>
      </c>
      <c r="AP93">
        <v>2.6539081934548467</v>
      </c>
      <c r="AQ93">
        <v>0</v>
      </c>
      <c r="AR93">
        <v>10.782548247282609</v>
      </c>
      <c r="AS93">
        <v>9.8338527607611521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738.04003582666178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8.6800473064448074</v>
      </c>
      <c r="L94">
        <v>317.87833700547202</v>
      </c>
      <c r="M94">
        <v>27.190987828718061</v>
      </c>
      <c r="N94">
        <v>35.139820185348782</v>
      </c>
      <c r="O94">
        <v>0</v>
      </c>
      <c r="P94">
        <v>39.279479827794347</v>
      </c>
      <c r="Q94">
        <v>5.7862940717997171</v>
      </c>
      <c r="R94">
        <v>12.540585865979381</v>
      </c>
      <c r="S94">
        <v>7.7193439307489653</v>
      </c>
      <c r="T94">
        <v>0</v>
      </c>
      <c r="U94">
        <v>61.599443918717007</v>
      </c>
      <c r="V94">
        <v>6.1586986347782764</v>
      </c>
      <c r="W94">
        <v>13.114865089398549</v>
      </c>
      <c r="X94">
        <v>28.942157535150038</v>
      </c>
      <c r="Y94">
        <v>0</v>
      </c>
      <c r="Z94">
        <v>1.9300753636363637</v>
      </c>
      <c r="AA94">
        <v>12.472575498312235</v>
      </c>
      <c r="AB94">
        <v>11.694826491409106</v>
      </c>
      <c r="AC94">
        <v>8.6021779664737394</v>
      </c>
      <c r="AD94">
        <v>10.816427766534266</v>
      </c>
      <c r="AE94">
        <v>14.630828339303287</v>
      </c>
      <c r="AF94">
        <v>0</v>
      </c>
      <c r="AG94">
        <v>11.474281673734302</v>
      </c>
      <c r="AH94">
        <v>45.265855914690832</v>
      </c>
      <c r="AI94">
        <v>5.6521773093442098</v>
      </c>
      <c r="AJ94">
        <v>0</v>
      </c>
      <c r="AK94">
        <v>15.134975648730226</v>
      </c>
      <c r="AL94">
        <v>0</v>
      </c>
      <c r="AM94">
        <v>2.7619361215881226</v>
      </c>
      <c r="AN94">
        <v>0.95939504360389283</v>
      </c>
      <c r="AO94">
        <v>2.6713655852000007</v>
      </c>
      <c r="AP94">
        <v>1.7819096774647887</v>
      </c>
      <c r="AQ94">
        <v>0</v>
      </c>
      <c r="AR94">
        <v>10.782548247282609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730.10191649798878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8.6800473064448074</v>
      </c>
      <c r="L95">
        <v>317.87833700547202</v>
      </c>
      <c r="M95">
        <v>27.190987828718061</v>
      </c>
      <c r="N95">
        <v>35.139820185348782</v>
      </c>
      <c r="O95">
        <v>0</v>
      </c>
      <c r="P95">
        <v>39.279479827794347</v>
      </c>
      <c r="Q95">
        <v>5.7862940717997171</v>
      </c>
      <c r="R95">
        <v>12.540585865979381</v>
      </c>
      <c r="S95">
        <v>7.7193439307489653</v>
      </c>
      <c r="T95">
        <v>0</v>
      </c>
      <c r="U95">
        <v>61.599443918717007</v>
      </c>
      <c r="V95">
        <v>6.1586986347782764</v>
      </c>
      <c r="W95">
        <v>13.114865089398549</v>
      </c>
      <c r="X95">
        <v>28.942157535150038</v>
      </c>
      <c r="Y95">
        <v>0</v>
      </c>
      <c r="Z95">
        <v>1.9300753636363637</v>
      </c>
      <c r="AA95">
        <v>12.472575498312235</v>
      </c>
      <c r="AB95">
        <v>11.694826491409106</v>
      </c>
      <c r="AC95">
        <v>8.6021779664737394</v>
      </c>
      <c r="AD95">
        <v>10.816427766534266</v>
      </c>
      <c r="AE95">
        <v>14.630828339303287</v>
      </c>
      <c r="AF95">
        <v>0</v>
      </c>
      <c r="AG95">
        <v>11.474281673734302</v>
      </c>
      <c r="AH95">
        <v>45.265855914690832</v>
      </c>
      <c r="AI95">
        <v>4.7101478431220904</v>
      </c>
      <c r="AJ95">
        <v>0</v>
      </c>
      <c r="AK95">
        <v>15.134975648730226</v>
      </c>
      <c r="AL95">
        <v>0</v>
      </c>
      <c r="AM95">
        <v>1.1836867987137922</v>
      </c>
      <c r="AN95">
        <v>0.95939504360389283</v>
      </c>
      <c r="AO95">
        <v>2.6713655852000007</v>
      </c>
      <c r="AP95">
        <v>1.7819096774647887</v>
      </c>
      <c r="AQ95">
        <v>0</v>
      </c>
      <c r="AR95">
        <v>10.782548247282609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727.58163770889223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8.6800473064448074</v>
      </c>
      <c r="L96">
        <v>317.87833700547202</v>
      </c>
      <c r="M96">
        <v>27.190987828718061</v>
      </c>
      <c r="N96">
        <v>35.139820185348782</v>
      </c>
      <c r="O96">
        <v>0</v>
      </c>
      <c r="P96">
        <v>39.279479827794347</v>
      </c>
      <c r="Q96">
        <v>5.7862940717997171</v>
      </c>
      <c r="R96">
        <v>12.540585865979381</v>
      </c>
      <c r="S96">
        <v>7.7193439307489653</v>
      </c>
      <c r="T96">
        <v>0</v>
      </c>
      <c r="U96">
        <v>61.599443918717007</v>
      </c>
      <c r="V96">
        <v>6.1586986347782764</v>
      </c>
      <c r="W96">
        <v>13.114865089398549</v>
      </c>
      <c r="X96">
        <v>28.942157535150038</v>
      </c>
      <c r="Y96">
        <v>0</v>
      </c>
      <c r="Z96">
        <v>1.9300753636363637</v>
      </c>
      <c r="AA96">
        <v>12.472575498312235</v>
      </c>
      <c r="AB96">
        <v>11.694826491409106</v>
      </c>
      <c r="AC96">
        <v>8.6021779664737394</v>
      </c>
      <c r="AD96">
        <v>10.816427766534266</v>
      </c>
      <c r="AE96">
        <v>14.630828339303287</v>
      </c>
      <c r="AF96">
        <v>0</v>
      </c>
      <c r="AG96">
        <v>11.474281673734302</v>
      </c>
      <c r="AH96">
        <v>45.265855914690832</v>
      </c>
      <c r="AI96">
        <v>4.7101478431220904</v>
      </c>
      <c r="AJ96">
        <v>0</v>
      </c>
      <c r="AK96">
        <v>15.134975648730226</v>
      </c>
      <c r="AL96">
        <v>0</v>
      </c>
      <c r="AM96">
        <v>0</v>
      </c>
      <c r="AN96">
        <v>0.95939504360389283</v>
      </c>
      <c r="AO96">
        <v>2.6713655852000007</v>
      </c>
      <c r="AP96">
        <v>1.7819096774647887</v>
      </c>
      <c r="AQ96">
        <v>0</v>
      </c>
      <c r="AR96">
        <v>10.782548247282609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726.39795091017845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8.6800473064448074</v>
      </c>
      <c r="L97">
        <v>317.87833700547202</v>
      </c>
      <c r="M97">
        <v>27.190987828718061</v>
      </c>
      <c r="N97">
        <v>35.139820185348782</v>
      </c>
      <c r="O97">
        <v>0</v>
      </c>
      <c r="P97">
        <v>39.279479827794347</v>
      </c>
      <c r="Q97">
        <v>5.7862940717997171</v>
      </c>
      <c r="R97">
        <v>12.540585865979381</v>
      </c>
      <c r="S97">
        <v>7.7193439307489653</v>
      </c>
      <c r="T97">
        <v>0</v>
      </c>
      <c r="U97">
        <v>61.599443918717007</v>
      </c>
      <c r="V97">
        <v>6.1586986347782764</v>
      </c>
      <c r="W97">
        <v>13.114865089398549</v>
      </c>
      <c r="X97">
        <v>28.942157535150038</v>
      </c>
      <c r="Y97">
        <v>0</v>
      </c>
      <c r="Z97">
        <v>1.9300753636363637</v>
      </c>
      <c r="AA97">
        <v>12.472575498312235</v>
      </c>
      <c r="AB97">
        <v>11.694826491409106</v>
      </c>
      <c r="AC97">
        <v>8.6021779664737394</v>
      </c>
      <c r="AD97">
        <v>10.816427766534266</v>
      </c>
      <c r="AE97">
        <v>14.630828339303287</v>
      </c>
      <c r="AF97">
        <v>0</v>
      </c>
      <c r="AG97">
        <v>11.474281673734302</v>
      </c>
      <c r="AH97">
        <v>45.265855914690832</v>
      </c>
      <c r="AI97">
        <v>4.7101478431220904</v>
      </c>
      <c r="AJ97">
        <v>0</v>
      </c>
      <c r="AK97">
        <v>15.134975648730226</v>
      </c>
      <c r="AL97">
        <v>0</v>
      </c>
      <c r="AM97">
        <v>0</v>
      </c>
      <c r="AN97">
        <v>0.95939504360389283</v>
      </c>
      <c r="AO97">
        <v>2.6713655852000007</v>
      </c>
      <c r="AP97">
        <v>1.7819096774647887</v>
      </c>
      <c r="AQ97">
        <v>0</v>
      </c>
      <c r="AR97">
        <v>10.782548247282609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726.39795091017845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8.6800473064448074</v>
      </c>
      <c r="L98">
        <v>317.87833700547202</v>
      </c>
      <c r="M98">
        <v>27.190987828718061</v>
      </c>
      <c r="N98">
        <v>35.139820185348782</v>
      </c>
      <c r="O98">
        <v>0</v>
      </c>
      <c r="P98">
        <v>39.279479827794347</v>
      </c>
      <c r="Q98">
        <v>5.7862940717997171</v>
      </c>
      <c r="R98">
        <v>12.540585865979381</v>
      </c>
      <c r="S98">
        <v>7.7193439307489653</v>
      </c>
      <c r="T98">
        <v>0</v>
      </c>
      <c r="U98">
        <v>61.599443918717007</v>
      </c>
      <c r="V98">
        <v>6.1586986347782764</v>
      </c>
      <c r="W98">
        <v>13.114865089398549</v>
      </c>
      <c r="X98">
        <v>28.942157535150038</v>
      </c>
      <c r="Y98">
        <v>0</v>
      </c>
      <c r="Z98">
        <v>1.9300753636363637</v>
      </c>
      <c r="AA98">
        <v>12.472575498312235</v>
      </c>
      <c r="AB98">
        <v>11.694826491409106</v>
      </c>
      <c r="AC98">
        <v>8.6021779664737394</v>
      </c>
      <c r="AD98">
        <v>10.816427766534266</v>
      </c>
      <c r="AE98">
        <v>14.630828339303287</v>
      </c>
      <c r="AF98">
        <v>0</v>
      </c>
      <c r="AG98">
        <v>11.474281673734302</v>
      </c>
      <c r="AH98">
        <v>45.265855914690832</v>
      </c>
      <c r="AI98">
        <v>4.7101478431220904</v>
      </c>
      <c r="AJ98">
        <v>0</v>
      </c>
      <c r="AK98">
        <v>15.134975648730226</v>
      </c>
      <c r="AL98">
        <v>0</v>
      </c>
      <c r="AM98">
        <v>0</v>
      </c>
      <c r="AN98">
        <v>0.95939504360389283</v>
      </c>
      <c r="AO98">
        <v>2.6713655852000007</v>
      </c>
      <c r="AP98">
        <v>1.7819096774647887</v>
      </c>
      <c r="AQ98">
        <v>0</v>
      </c>
      <c r="AR98">
        <v>10.782548247282609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726.39795091017845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0.1818867388073564</v>
      </c>
      <c r="L99">
        <f t="shared" si="2"/>
        <v>4.9600064683792953</v>
      </c>
      <c r="M99">
        <f t="shared" si="2"/>
        <v>0.65263032863975456</v>
      </c>
      <c r="N99">
        <f t="shared" si="2"/>
        <v>0.8433445300096577</v>
      </c>
      <c r="O99">
        <f t="shared" si="2"/>
        <v>0</v>
      </c>
      <c r="P99">
        <f t="shared" si="2"/>
        <v>0.94474428436722147</v>
      </c>
      <c r="Q99">
        <f t="shared" si="2"/>
        <v>0.13685319689048472</v>
      </c>
      <c r="R99">
        <f t="shared" si="2"/>
        <v>0.28290775157056625</v>
      </c>
      <c r="S99">
        <f t="shared" si="2"/>
        <v>0.17481685145853568</v>
      </c>
      <c r="T99">
        <f t="shared" si="2"/>
        <v>0</v>
      </c>
      <c r="U99">
        <f t="shared" si="2"/>
        <v>1.4783866540492088</v>
      </c>
      <c r="V99">
        <f t="shared" si="2"/>
        <v>0.13878492173809828</v>
      </c>
      <c r="W99">
        <f t="shared" si="2"/>
        <v>0.30315463703245937</v>
      </c>
      <c r="X99">
        <f t="shared" si="2"/>
        <v>0.72607696928061216</v>
      </c>
      <c r="Y99">
        <f t="shared" si="2"/>
        <v>0</v>
      </c>
      <c r="Z99">
        <f t="shared" si="2"/>
        <v>7.5372568261363723E-2</v>
      </c>
      <c r="AA99">
        <f t="shared" si="2"/>
        <v>0.21040159722837559</v>
      </c>
      <c r="AB99">
        <f t="shared" si="2"/>
        <v>0.2816938070520838</v>
      </c>
      <c r="AC99">
        <f t="shared" si="2"/>
        <v>0.2064522711953696</v>
      </c>
      <c r="AD99">
        <f t="shared" si="2"/>
        <v>0.21562907116116839</v>
      </c>
      <c r="AE99">
        <f t="shared" si="2"/>
        <v>0.35113988014327857</v>
      </c>
      <c r="AF99">
        <f t="shared" si="2"/>
        <v>0</v>
      </c>
      <c r="AG99">
        <f t="shared" si="2"/>
        <v>0.27538276016962288</v>
      </c>
      <c r="AH99">
        <f t="shared" si="2"/>
        <v>1.0879361187206598</v>
      </c>
      <c r="AI99">
        <f t="shared" si="2"/>
        <v>0.13501167541283049</v>
      </c>
      <c r="AJ99">
        <f t="shared" si="2"/>
        <v>0</v>
      </c>
      <c r="AK99">
        <f t="shared" si="2"/>
        <v>0.36323941556952555</v>
      </c>
      <c r="AL99">
        <f t="shared" si="2"/>
        <v>0</v>
      </c>
      <c r="AM99">
        <f t="shared" si="2"/>
        <v>2.686574753239325E-2</v>
      </c>
      <c r="AN99">
        <f t="shared" si="2"/>
        <v>2.3025481046493407E-2</v>
      </c>
      <c r="AO99">
        <f t="shared" si="2"/>
        <v>4.4638780264000004E-3</v>
      </c>
      <c r="AP99">
        <f t="shared" si="2"/>
        <v>5.2528425754266798E-2</v>
      </c>
      <c r="AQ99">
        <f t="shared" si="2"/>
        <v>0</v>
      </c>
      <c r="AR99">
        <f t="shared" si="2"/>
        <v>0.26564277999293523</v>
      </c>
      <c r="AS99">
        <f t="shared" si="2"/>
        <v>0.22775202993922833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14.626130839429251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2.7899567817513522</v>
      </c>
      <c r="L3">
        <v>9.1499521316222125</v>
      </c>
      <c r="M3">
        <v>2.5596624160786829</v>
      </c>
      <c r="N3">
        <v>2.8499854162846905</v>
      </c>
      <c r="O3">
        <v>3.1602664776119407</v>
      </c>
      <c r="P3">
        <v>5.1998861017417743</v>
      </c>
      <c r="Q3">
        <v>0.40996382684379296</v>
      </c>
      <c r="R3">
        <v>0.63021812488218665</v>
      </c>
      <c r="S3">
        <v>0.63034671283783783</v>
      </c>
      <c r="T3">
        <v>1.560483181208054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2.914905044598306</v>
      </c>
      <c r="AD3">
        <v>3.5331872164993121</v>
      </c>
      <c r="AE3">
        <v>4.9212250378693323</v>
      </c>
      <c r="AF3">
        <v>0</v>
      </c>
      <c r="AG3">
        <v>4.4970760070967124</v>
      </c>
      <c r="AH3">
        <v>13.654707987741325</v>
      </c>
      <c r="AI3">
        <v>1.4048965684435228</v>
      </c>
      <c r="AJ3">
        <v>0</v>
      </c>
      <c r="AK3">
        <v>8.3450530530714211</v>
      </c>
      <c r="AL3">
        <v>0</v>
      </c>
      <c r="AM3">
        <v>1.0089712799362067</v>
      </c>
      <c r="AN3">
        <v>6.6413355989873232E-2</v>
      </c>
      <c r="AO3">
        <v>0</v>
      </c>
      <c r="AP3">
        <v>0</v>
      </c>
      <c r="AQ3">
        <v>0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4.2180215801242236</v>
      </c>
      <c r="AZ3">
        <v>4.6223178482446201</v>
      </c>
      <c r="BA3">
        <v>3.3086775253456224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91.716739243468794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2.7899567817513522</v>
      </c>
      <c r="L4">
        <v>9.1499521316222125</v>
      </c>
      <c r="M4">
        <v>2.5596624160786829</v>
      </c>
      <c r="N4">
        <v>2.8499854162846905</v>
      </c>
      <c r="O4">
        <v>3.1602664776119407</v>
      </c>
      <c r="P4">
        <v>5.1998861017417743</v>
      </c>
      <c r="Q4">
        <v>0.40996382684379296</v>
      </c>
      <c r="R4">
        <v>0.64003858294283034</v>
      </c>
      <c r="S4">
        <v>0.63034671283783783</v>
      </c>
      <c r="T4">
        <v>1.560483181208054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2.914905044598306</v>
      </c>
      <c r="AD4">
        <v>3.5331872164993121</v>
      </c>
      <c r="AE4">
        <v>4.9212250378693323</v>
      </c>
      <c r="AF4">
        <v>0</v>
      </c>
      <c r="AG4">
        <v>4.4970760070967124</v>
      </c>
      <c r="AH4">
        <v>13.654707987741325</v>
      </c>
      <c r="AI4">
        <v>1.4048965684435228</v>
      </c>
      <c r="AJ4">
        <v>0</v>
      </c>
      <c r="AK4">
        <v>8.3450530530714211</v>
      </c>
      <c r="AL4">
        <v>0</v>
      </c>
      <c r="AM4">
        <v>1.0089712799362067</v>
      </c>
      <c r="AN4">
        <v>6.6413355989873232E-2</v>
      </c>
      <c r="AO4">
        <v>0</v>
      </c>
      <c r="AP4">
        <v>0</v>
      </c>
      <c r="AQ4">
        <v>0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4.2180215801242236</v>
      </c>
      <c r="AZ4">
        <v>4.4415301487603305</v>
      </c>
      <c r="BA4">
        <v>3.3086775253456224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91.54577200204514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2.7899567817513522</v>
      </c>
      <c r="L5">
        <v>9.1499521316222125</v>
      </c>
      <c r="M5">
        <v>2.5596624160786829</v>
      </c>
      <c r="N5">
        <v>2.8499854162846905</v>
      </c>
      <c r="O5">
        <v>3.1602664776119407</v>
      </c>
      <c r="P5">
        <v>5.1998861017417743</v>
      </c>
      <c r="Q5">
        <v>0.40996382684379296</v>
      </c>
      <c r="R5">
        <v>0.64003858294283034</v>
      </c>
      <c r="S5">
        <v>0.63034671283783783</v>
      </c>
      <c r="T5">
        <v>1.560483181208054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4.5426707850120245</v>
      </c>
      <c r="AC5">
        <v>2.914905044598306</v>
      </c>
      <c r="AD5">
        <v>3.5331872164993121</v>
      </c>
      <c r="AE5">
        <v>4.9212250378693323</v>
      </c>
      <c r="AF5">
        <v>0</v>
      </c>
      <c r="AG5">
        <v>4.4970760070967124</v>
      </c>
      <c r="AH5">
        <v>13.654707987741325</v>
      </c>
      <c r="AI5">
        <v>1.5964734481702592</v>
      </c>
      <c r="AJ5">
        <v>0</v>
      </c>
      <c r="AK5">
        <v>8.3450530530714211</v>
      </c>
      <c r="AL5">
        <v>0</v>
      </c>
      <c r="AM5">
        <v>1.0089712799362067</v>
      </c>
      <c r="AN5">
        <v>6.6413355989873232E-2</v>
      </c>
      <c r="AO5">
        <v>0</v>
      </c>
      <c r="AP5">
        <v>0</v>
      </c>
      <c r="AQ5">
        <v>0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4.2180215801242236</v>
      </c>
      <c r="AZ5">
        <v>4.4415301487603305</v>
      </c>
      <c r="BA5">
        <v>3.3086775253456224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91.737348881771879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2.7899567817513522</v>
      </c>
      <c r="L6">
        <v>9.1499521316222125</v>
      </c>
      <c r="M6">
        <v>2.5596624160786829</v>
      </c>
      <c r="N6">
        <v>2.8499854162846905</v>
      </c>
      <c r="O6">
        <v>3.1602664776119407</v>
      </c>
      <c r="P6">
        <v>5.1998861017417743</v>
      </c>
      <c r="Q6">
        <v>0.40996382684379296</v>
      </c>
      <c r="R6">
        <v>0.64003858294283034</v>
      </c>
      <c r="S6">
        <v>0.63034671283783783</v>
      </c>
      <c r="T6">
        <v>1.560483181208054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4.5426707850120245</v>
      </c>
      <c r="AC6">
        <v>2.914905044598306</v>
      </c>
      <c r="AD6">
        <v>3.5331872164993121</v>
      </c>
      <c r="AE6">
        <v>4.9212250378693323</v>
      </c>
      <c r="AF6">
        <v>0</v>
      </c>
      <c r="AG6">
        <v>4.4970760070967124</v>
      </c>
      <c r="AH6">
        <v>13.654707987741325</v>
      </c>
      <c r="AI6">
        <v>1.5964734481702592</v>
      </c>
      <c r="AJ6">
        <v>0</v>
      </c>
      <c r="AK6">
        <v>8.3450530530714211</v>
      </c>
      <c r="AL6">
        <v>0</v>
      </c>
      <c r="AM6">
        <v>1.0089712799362067</v>
      </c>
      <c r="AN6">
        <v>6.6413355989873232E-2</v>
      </c>
      <c r="AO6">
        <v>0</v>
      </c>
      <c r="AP6">
        <v>0</v>
      </c>
      <c r="AQ6">
        <v>0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4.2180215801242236</v>
      </c>
      <c r="AZ6">
        <v>4.4415301487603305</v>
      </c>
      <c r="BA6">
        <v>3.3086775253456224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91.737348881771879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2.7899567817513522</v>
      </c>
      <c r="L7">
        <v>9.1499521316222125</v>
      </c>
      <c r="M7">
        <v>2.5596624160786829</v>
      </c>
      <c r="N7">
        <v>2.8499854162846905</v>
      </c>
      <c r="O7">
        <v>3.1602664776119407</v>
      </c>
      <c r="P7">
        <v>4.9499344487673635</v>
      </c>
      <c r="Q7">
        <v>0.40996382684379296</v>
      </c>
      <c r="R7">
        <v>0.64003858294283034</v>
      </c>
      <c r="S7">
        <v>0.63034671283783783</v>
      </c>
      <c r="T7">
        <v>1.560483181208054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4.5426707850120245</v>
      </c>
      <c r="AC7">
        <v>2.914905044598306</v>
      </c>
      <c r="AD7">
        <v>3.5331872164993121</v>
      </c>
      <c r="AE7">
        <v>4.9212250378693323</v>
      </c>
      <c r="AF7">
        <v>0</v>
      </c>
      <c r="AG7">
        <v>4.4970760070967124</v>
      </c>
      <c r="AH7">
        <v>13.654707987741325</v>
      </c>
      <c r="AI7">
        <v>1.5964734481702592</v>
      </c>
      <c r="AJ7">
        <v>0</v>
      </c>
      <c r="AK7">
        <v>8.3450530530714211</v>
      </c>
      <c r="AL7">
        <v>0</v>
      </c>
      <c r="AM7">
        <v>1.0089712799362067</v>
      </c>
      <c r="AN7">
        <v>6.6413355989873232E-2</v>
      </c>
      <c r="AO7">
        <v>0</v>
      </c>
      <c r="AP7">
        <v>0</v>
      </c>
      <c r="AQ7">
        <v>0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4.2180215801242236</v>
      </c>
      <c r="AZ7">
        <v>2.9592733592920353</v>
      </c>
      <c r="BA7">
        <v>3.3086775253456224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90.005140439329182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2.7899567817513522</v>
      </c>
      <c r="L8">
        <v>9.1499521316222125</v>
      </c>
      <c r="M8">
        <v>2.5596624160786829</v>
      </c>
      <c r="N8">
        <v>2.8499854162846905</v>
      </c>
      <c r="O8">
        <v>3.1602664776119407</v>
      </c>
      <c r="P8">
        <v>4.9499344487673635</v>
      </c>
      <c r="Q8">
        <v>0.40996382684379296</v>
      </c>
      <c r="R8">
        <v>0.64003858294283034</v>
      </c>
      <c r="S8">
        <v>0.63034671283783783</v>
      </c>
      <c r="T8">
        <v>1.560483181208054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4.5426707850120245</v>
      </c>
      <c r="AC8">
        <v>2.914905044598306</v>
      </c>
      <c r="AD8">
        <v>3.5331872164993121</v>
      </c>
      <c r="AE8">
        <v>4.9212250378693323</v>
      </c>
      <c r="AF8">
        <v>0</v>
      </c>
      <c r="AG8">
        <v>4.4970760070967124</v>
      </c>
      <c r="AH8">
        <v>13.654707987741325</v>
      </c>
      <c r="AI8">
        <v>1.5964734481702592</v>
      </c>
      <c r="AJ8">
        <v>0</v>
      </c>
      <c r="AK8">
        <v>8.3450530530714211</v>
      </c>
      <c r="AL8">
        <v>0</v>
      </c>
      <c r="AM8">
        <v>1.0089712799362067</v>
      </c>
      <c r="AN8">
        <v>6.6413355989873232E-2</v>
      </c>
      <c r="AO8">
        <v>0</v>
      </c>
      <c r="AP8">
        <v>0</v>
      </c>
      <c r="AQ8">
        <v>0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4.2180215801242236</v>
      </c>
      <c r="AZ8">
        <v>2.9592733592920353</v>
      </c>
      <c r="BA8">
        <v>3.3086775253456224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90.005140439329182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2.7899567817513522</v>
      </c>
      <c r="L9">
        <v>9.1499521316222125</v>
      </c>
      <c r="M9">
        <v>2.5596624160786829</v>
      </c>
      <c r="N9">
        <v>2.8499854162846905</v>
      </c>
      <c r="O9">
        <v>3.1602664776119407</v>
      </c>
      <c r="P9">
        <v>4.9499344487673635</v>
      </c>
      <c r="Q9">
        <v>0.40996382684379296</v>
      </c>
      <c r="R9">
        <v>0.64003858294283034</v>
      </c>
      <c r="S9">
        <v>0.63034671283783783</v>
      </c>
      <c r="T9">
        <v>1.560483181208054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4.5426707850120245</v>
      </c>
      <c r="AC9">
        <v>2.914905044598306</v>
      </c>
      <c r="AD9">
        <v>3.5331872164993121</v>
      </c>
      <c r="AE9">
        <v>4.9212250378693323</v>
      </c>
      <c r="AF9">
        <v>0</v>
      </c>
      <c r="AG9">
        <v>4.4970760070967124</v>
      </c>
      <c r="AH9">
        <v>13.654707987741325</v>
      </c>
      <c r="AI9">
        <v>1.9157681030957292</v>
      </c>
      <c r="AJ9">
        <v>0</v>
      </c>
      <c r="AK9">
        <v>8.3450530530714211</v>
      </c>
      <c r="AL9">
        <v>0</v>
      </c>
      <c r="AM9">
        <v>1.0089712799362067</v>
      </c>
      <c r="AN9">
        <v>6.6413355989873232E-2</v>
      </c>
      <c r="AO9">
        <v>0</v>
      </c>
      <c r="AP9">
        <v>0</v>
      </c>
      <c r="AQ9">
        <v>0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4.2180215801242236</v>
      </c>
      <c r="AZ9">
        <v>2.9592733592920353</v>
      </c>
      <c r="BA9">
        <v>3.3086775253456224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90.324435094254625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2.7899567817513522</v>
      </c>
      <c r="L10">
        <v>9.1499521316222125</v>
      </c>
      <c r="M10">
        <v>2.5596624160786829</v>
      </c>
      <c r="N10">
        <v>2.8499854162846905</v>
      </c>
      <c r="O10">
        <v>3.1602664776119407</v>
      </c>
      <c r="P10">
        <v>4.9499344487673635</v>
      </c>
      <c r="Q10">
        <v>0.40996382684379296</v>
      </c>
      <c r="R10">
        <v>0.64003858294283034</v>
      </c>
      <c r="S10">
        <v>0.63034671283783783</v>
      </c>
      <c r="T10">
        <v>1.560483181208054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4.5426707850120245</v>
      </c>
      <c r="AC10">
        <v>2.914905044598306</v>
      </c>
      <c r="AD10">
        <v>3.5331872164993121</v>
      </c>
      <c r="AE10">
        <v>4.9212250378693323</v>
      </c>
      <c r="AF10">
        <v>0</v>
      </c>
      <c r="AG10">
        <v>4.4970760070967124</v>
      </c>
      <c r="AH10">
        <v>13.654707987741325</v>
      </c>
      <c r="AI10">
        <v>1.9157681030957292</v>
      </c>
      <c r="AJ10">
        <v>0</v>
      </c>
      <c r="AK10">
        <v>8.3450530530714211</v>
      </c>
      <c r="AL10">
        <v>0</v>
      </c>
      <c r="AM10">
        <v>1.0089712799362067</v>
      </c>
      <c r="AN10">
        <v>6.6413355989873232E-2</v>
      </c>
      <c r="AO10">
        <v>0</v>
      </c>
      <c r="AP10">
        <v>0</v>
      </c>
      <c r="AQ10">
        <v>0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4.2180215801242236</v>
      </c>
      <c r="AZ10">
        <v>2.9592733592920353</v>
      </c>
      <c r="BA10">
        <v>3.3086775253456224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90.324435094254625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2.7899567817513522</v>
      </c>
      <c r="L11">
        <v>9.1499521316222125</v>
      </c>
      <c r="M11">
        <v>2.5596624160786829</v>
      </c>
      <c r="N11">
        <v>2.8499854162846905</v>
      </c>
      <c r="O11">
        <v>3.1602664776119407</v>
      </c>
      <c r="P11">
        <v>4.9499344487673635</v>
      </c>
      <c r="Q11">
        <v>0.40996382684379296</v>
      </c>
      <c r="R11">
        <v>0.64003858294283034</v>
      </c>
      <c r="S11">
        <v>0.63034671283783783</v>
      </c>
      <c r="T11">
        <v>1.560483181208054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4.5426707850120245</v>
      </c>
      <c r="AC11">
        <v>2.914905044598306</v>
      </c>
      <c r="AD11">
        <v>3.5331872164993121</v>
      </c>
      <c r="AE11">
        <v>4.9212250378693323</v>
      </c>
      <c r="AF11">
        <v>0</v>
      </c>
      <c r="AG11">
        <v>4.4970760070967124</v>
      </c>
      <c r="AH11">
        <v>13.654707987741325</v>
      </c>
      <c r="AI11">
        <v>1.9157681030957292</v>
      </c>
      <c r="AJ11">
        <v>0</v>
      </c>
      <c r="AK11">
        <v>8.3450530530714211</v>
      </c>
      <c r="AL11">
        <v>0</v>
      </c>
      <c r="AM11">
        <v>1.0089712799362067</v>
      </c>
      <c r="AN11">
        <v>6.6413355989873232E-2</v>
      </c>
      <c r="AO11">
        <v>0</v>
      </c>
      <c r="AP11">
        <v>0</v>
      </c>
      <c r="AQ11">
        <v>0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4.2180215801242236</v>
      </c>
      <c r="AZ11">
        <v>2.9592733592920353</v>
      </c>
      <c r="BA11">
        <v>3.3086775253456224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90.324435094254625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2.7899567817513522</v>
      </c>
      <c r="L12">
        <v>9.1499521316222125</v>
      </c>
      <c r="M12">
        <v>2.5596624160786829</v>
      </c>
      <c r="N12">
        <v>2.8499854162846905</v>
      </c>
      <c r="O12">
        <v>3.1602664776119407</v>
      </c>
      <c r="P12">
        <v>4.9499344487673635</v>
      </c>
      <c r="Q12">
        <v>0.40996382684379296</v>
      </c>
      <c r="R12">
        <v>0.64003858294283034</v>
      </c>
      <c r="S12">
        <v>0.63034671283783783</v>
      </c>
      <c r="T12">
        <v>1.560483181208054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4.5426707850120245</v>
      </c>
      <c r="AC12">
        <v>2.914905044598306</v>
      </c>
      <c r="AD12">
        <v>3.5331872164993121</v>
      </c>
      <c r="AE12">
        <v>4.9212250378693323</v>
      </c>
      <c r="AF12">
        <v>0</v>
      </c>
      <c r="AG12">
        <v>4.4970760070967124</v>
      </c>
      <c r="AH12">
        <v>13.654707987741325</v>
      </c>
      <c r="AI12">
        <v>1.9157681030957292</v>
      </c>
      <c r="AJ12">
        <v>0</v>
      </c>
      <c r="AK12">
        <v>8.3450530530714211</v>
      </c>
      <c r="AL12">
        <v>0</v>
      </c>
      <c r="AM12">
        <v>1.0089712799362067</v>
      </c>
      <c r="AN12">
        <v>6.6413355989873232E-2</v>
      </c>
      <c r="AO12">
        <v>0</v>
      </c>
      <c r="AP12">
        <v>0</v>
      </c>
      <c r="AQ12">
        <v>0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4.2180215801242236</v>
      </c>
      <c r="AZ12">
        <v>2.9592733592920353</v>
      </c>
      <c r="BA12">
        <v>3.3086775253456224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90.324435094254625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2.7899567817513522</v>
      </c>
      <c r="L13">
        <v>9.1499521316222125</v>
      </c>
      <c r="M13">
        <v>2.5596624160786829</v>
      </c>
      <c r="N13">
        <v>2.8499854162846905</v>
      </c>
      <c r="O13">
        <v>3.1602664776119407</v>
      </c>
      <c r="P13">
        <v>4.9499344487673635</v>
      </c>
      <c r="Q13">
        <v>0.40996382684379296</v>
      </c>
      <c r="R13">
        <v>0.64003858294283034</v>
      </c>
      <c r="S13">
        <v>0.63034671283783783</v>
      </c>
      <c r="T13">
        <v>1.560483181208054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4.5426707850120245</v>
      </c>
      <c r="AC13">
        <v>2.914905044598306</v>
      </c>
      <c r="AD13">
        <v>3.5331872164993121</v>
      </c>
      <c r="AE13">
        <v>4.9212250378693323</v>
      </c>
      <c r="AF13">
        <v>0</v>
      </c>
      <c r="AG13">
        <v>4.4970760070967124</v>
      </c>
      <c r="AH13">
        <v>13.654707987741325</v>
      </c>
      <c r="AI13">
        <v>1.9157681030957292</v>
      </c>
      <c r="AJ13">
        <v>0</v>
      </c>
      <c r="AK13">
        <v>8.3450530530714211</v>
      </c>
      <c r="AL13">
        <v>0</v>
      </c>
      <c r="AM13">
        <v>0.49809966335982808</v>
      </c>
      <c r="AN13">
        <v>6.6413355989873232E-2</v>
      </c>
      <c r="AO13">
        <v>0</v>
      </c>
      <c r="AP13">
        <v>0</v>
      </c>
      <c r="AQ13">
        <v>0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4.2180215801242236</v>
      </c>
      <c r="AZ13">
        <v>2.9592733592920353</v>
      </c>
      <c r="BA13">
        <v>3.3086775253456224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89.813563477678258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2.7899567817513522</v>
      </c>
      <c r="L14">
        <v>9.1499521316222125</v>
      </c>
      <c r="M14">
        <v>2.5596624160786829</v>
      </c>
      <c r="N14">
        <v>2.8499854162846905</v>
      </c>
      <c r="O14">
        <v>3.1602664776119407</v>
      </c>
      <c r="P14">
        <v>4.9499344487673635</v>
      </c>
      <c r="Q14">
        <v>0.40996382684379296</v>
      </c>
      <c r="R14">
        <v>0.64003858294283034</v>
      </c>
      <c r="S14">
        <v>0.63034671283783783</v>
      </c>
      <c r="T14">
        <v>1.560483181208054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4.5426707850120245</v>
      </c>
      <c r="AC14">
        <v>2.914905044598306</v>
      </c>
      <c r="AD14">
        <v>3.5331872164993121</v>
      </c>
      <c r="AE14">
        <v>4.9212250378693323</v>
      </c>
      <c r="AF14">
        <v>0</v>
      </c>
      <c r="AG14">
        <v>4.4970760070967124</v>
      </c>
      <c r="AH14">
        <v>13.654707987741325</v>
      </c>
      <c r="AI14">
        <v>1.9157681030957292</v>
      </c>
      <c r="AJ14">
        <v>0</v>
      </c>
      <c r="AK14">
        <v>8.3450530530714211</v>
      </c>
      <c r="AL14">
        <v>0</v>
      </c>
      <c r="AM14">
        <v>0.47255617436811442</v>
      </c>
      <c r="AN14">
        <v>6.6413355989873232E-2</v>
      </c>
      <c r="AO14">
        <v>0</v>
      </c>
      <c r="AP14">
        <v>0</v>
      </c>
      <c r="AQ14">
        <v>0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4.2180215801242236</v>
      </c>
      <c r="AZ14">
        <v>2.9592733592920353</v>
      </c>
      <c r="BA14">
        <v>3.3086775253456224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89.788019988686528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2.7899567817513522</v>
      </c>
      <c r="L15">
        <v>9.1499637908649358</v>
      </c>
      <c r="M15">
        <v>2.5596624160786829</v>
      </c>
      <c r="N15">
        <v>2.8499854162846905</v>
      </c>
      <c r="O15">
        <v>3.1602664776119407</v>
      </c>
      <c r="P15">
        <v>4.9499344487673635</v>
      </c>
      <c r="Q15">
        <v>0.40996382684379296</v>
      </c>
      <c r="R15">
        <v>0.64003858294283034</v>
      </c>
      <c r="S15">
        <v>0.63034671283783783</v>
      </c>
      <c r="T15">
        <v>1.560483181208054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4.5426707850120245</v>
      </c>
      <c r="AC15">
        <v>2.914905044598306</v>
      </c>
      <c r="AD15">
        <v>3.5331872164993121</v>
      </c>
      <c r="AE15">
        <v>4.9212250378693323</v>
      </c>
      <c r="AF15">
        <v>0</v>
      </c>
      <c r="AG15">
        <v>4.4970760070967124</v>
      </c>
      <c r="AH15">
        <v>13.654707987741325</v>
      </c>
      <c r="AI15">
        <v>1.9157681030957292</v>
      </c>
      <c r="AJ15">
        <v>0</v>
      </c>
      <c r="AK15">
        <v>8.3450530530714211</v>
      </c>
      <c r="AL15">
        <v>0</v>
      </c>
      <c r="AM15">
        <v>0</v>
      </c>
      <c r="AN15">
        <v>6.6413355989873232E-2</v>
      </c>
      <c r="AO15">
        <v>0</v>
      </c>
      <c r="AP15">
        <v>0</v>
      </c>
      <c r="AQ15">
        <v>0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4.2180215801242236</v>
      </c>
      <c r="AZ15">
        <v>2.9592733592920353</v>
      </c>
      <c r="BA15">
        <v>3.3086775253456224</v>
      </c>
      <c r="BB15">
        <v>2.7094485647969053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89.315475473561179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2.7899567817513522</v>
      </c>
      <c r="L16">
        <v>9.15</v>
      </c>
      <c r="M16">
        <v>2.5596624160786829</v>
      </c>
      <c r="N16">
        <v>2.8499854162846905</v>
      </c>
      <c r="O16">
        <v>3.1602664776119407</v>
      </c>
      <c r="P16">
        <v>4.9499344487673635</v>
      </c>
      <c r="Q16">
        <v>0.40996382684379296</v>
      </c>
      <c r="R16">
        <v>0.64003858294283034</v>
      </c>
      <c r="S16">
        <v>0.63034671283783783</v>
      </c>
      <c r="T16">
        <v>1.560483181208054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4.5426707850120245</v>
      </c>
      <c r="AC16">
        <v>2.914905044598306</v>
      </c>
      <c r="AD16">
        <v>3.5331872164993121</v>
      </c>
      <c r="AE16">
        <v>4.9212250378693323</v>
      </c>
      <c r="AF16">
        <v>0</v>
      </c>
      <c r="AG16">
        <v>4.4970760070967124</v>
      </c>
      <c r="AH16">
        <v>13.654707987741325</v>
      </c>
      <c r="AI16">
        <v>1.9157681030957292</v>
      </c>
      <c r="AJ16">
        <v>0</v>
      </c>
      <c r="AK16">
        <v>8.3450530530714211</v>
      </c>
      <c r="AL16">
        <v>0</v>
      </c>
      <c r="AM16">
        <v>0</v>
      </c>
      <c r="AN16">
        <v>6.6413355989873232E-2</v>
      </c>
      <c r="AO16">
        <v>0</v>
      </c>
      <c r="AP16">
        <v>0</v>
      </c>
      <c r="AQ16">
        <v>0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4.2180215801242236</v>
      </c>
      <c r="AZ16">
        <v>2.9592733592920353</v>
      </c>
      <c r="BA16">
        <v>3.3086775253456224</v>
      </c>
      <c r="BB16">
        <v>2.7094485647969053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89.31551168269624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2.7899567817513522</v>
      </c>
      <c r="L17">
        <v>9.15</v>
      </c>
      <c r="M17">
        <v>2.5596624160786829</v>
      </c>
      <c r="N17">
        <v>2.8499854162846905</v>
      </c>
      <c r="O17">
        <v>3.1602664776119407</v>
      </c>
      <c r="P17">
        <v>4.9499344487673635</v>
      </c>
      <c r="Q17">
        <v>0.40996382684379296</v>
      </c>
      <c r="R17">
        <v>0.64003858294283034</v>
      </c>
      <c r="S17">
        <v>0.63034671283783783</v>
      </c>
      <c r="T17">
        <v>1.560483181208054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4.5426707850120245</v>
      </c>
      <c r="AC17">
        <v>2.914905044598306</v>
      </c>
      <c r="AD17">
        <v>3.5331872164993121</v>
      </c>
      <c r="AE17">
        <v>4.9212250378693323</v>
      </c>
      <c r="AF17">
        <v>0</v>
      </c>
      <c r="AG17">
        <v>4.4970760070967124</v>
      </c>
      <c r="AH17">
        <v>13.654707987741325</v>
      </c>
      <c r="AI17">
        <v>1.9157681030957292</v>
      </c>
      <c r="AJ17">
        <v>0</v>
      </c>
      <c r="AK17">
        <v>8.3450530530714211</v>
      </c>
      <c r="AL17">
        <v>0</v>
      </c>
      <c r="AM17">
        <v>0</v>
      </c>
      <c r="AN17">
        <v>6.6413355989873232E-2</v>
      </c>
      <c r="AO17">
        <v>0</v>
      </c>
      <c r="AP17">
        <v>0</v>
      </c>
      <c r="AQ17">
        <v>0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4.2180215801242236</v>
      </c>
      <c r="AZ17">
        <v>2.9592733592920353</v>
      </c>
      <c r="BA17">
        <v>3.3086775253456224</v>
      </c>
      <c r="BB17">
        <v>2.7094485647969053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89.31551168269624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2.7899567817513522</v>
      </c>
      <c r="L18">
        <v>9.15</v>
      </c>
      <c r="M18">
        <v>2.5596624160786829</v>
      </c>
      <c r="N18">
        <v>2.8499854162846905</v>
      </c>
      <c r="O18">
        <v>3.1602664776119407</v>
      </c>
      <c r="P18">
        <v>4.9499344487673635</v>
      </c>
      <c r="Q18">
        <v>0.40996382684379296</v>
      </c>
      <c r="R18">
        <v>0.64003858294283034</v>
      </c>
      <c r="S18">
        <v>0.63034671283783783</v>
      </c>
      <c r="T18">
        <v>1.560483181208054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4.5426707850120245</v>
      </c>
      <c r="AC18">
        <v>2.914905044598306</v>
      </c>
      <c r="AD18">
        <v>3.5331872164993121</v>
      </c>
      <c r="AE18">
        <v>4.9212250378693323</v>
      </c>
      <c r="AF18">
        <v>0</v>
      </c>
      <c r="AG18">
        <v>4.4970760070967124</v>
      </c>
      <c r="AH18">
        <v>13.654707987741325</v>
      </c>
      <c r="AI18">
        <v>1.9157681030957292</v>
      </c>
      <c r="AJ18">
        <v>0</v>
      </c>
      <c r="AK18">
        <v>8.3450530530714211</v>
      </c>
      <c r="AL18">
        <v>0</v>
      </c>
      <c r="AM18">
        <v>0</v>
      </c>
      <c r="AN18">
        <v>6.6413355989873232E-2</v>
      </c>
      <c r="AO18">
        <v>0</v>
      </c>
      <c r="AP18">
        <v>0</v>
      </c>
      <c r="AQ18">
        <v>0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4.2180215801242236</v>
      </c>
      <c r="AZ18">
        <v>2.9592733592920353</v>
      </c>
      <c r="BA18">
        <v>3.3086775253456224</v>
      </c>
      <c r="BB18">
        <v>2.7094485647969053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89.31551168269624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2.7899567817513522</v>
      </c>
      <c r="L19">
        <v>9.15</v>
      </c>
      <c r="M19">
        <v>2.5596624160786829</v>
      </c>
      <c r="N19">
        <v>2.8499854162846905</v>
      </c>
      <c r="O19">
        <v>3.1602664776119407</v>
      </c>
      <c r="P19">
        <v>4.9499344487673635</v>
      </c>
      <c r="Q19">
        <v>0.40996382684379296</v>
      </c>
      <c r="R19">
        <v>0.64003858294283034</v>
      </c>
      <c r="S19">
        <v>0.63034671283783783</v>
      </c>
      <c r="T19">
        <v>1.560483181208054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4.5426707850120245</v>
      </c>
      <c r="AC19">
        <v>2.914905044598306</v>
      </c>
      <c r="AD19">
        <v>3.5331872164993121</v>
      </c>
      <c r="AE19">
        <v>4.9212250378693323</v>
      </c>
      <c r="AF19">
        <v>0</v>
      </c>
      <c r="AG19">
        <v>4.4970760070967124</v>
      </c>
      <c r="AH19">
        <v>13.654707987741325</v>
      </c>
      <c r="AI19">
        <v>1.5326145171851651</v>
      </c>
      <c r="AJ19">
        <v>0</v>
      </c>
      <c r="AK19">
        <v>8.3450530530714211</v>
      </c>
      <c r="AL19">
        <v>0</v>
      </c>
      <c r="AM19">
        <v>0</v>
      </c>
      <c r="AN19">
        <v>6.6413355989873232E-2</v>
      </c>
      <c r="AO19">
        <v>0</v>
      </c>
      <c r="AP19">
        <v>0</v>
      </c>
      <c r="AQ19">
        <v>0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4.2180215801242236</v>
      </c>
      <c r="AZ19">
        <v>2.9592733592920353</v>
      </c>
      <c r="BA19">
        <v>3.3086775253456224</v>
      </c>
      <c r="BB19">
        <v>2.7094485647969053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88.932358096785663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2.7899567817513522</v>
      </c>
      <c r="L20">
        <v>9.15</v>
      </c>
      <c r="M20">
        <v>2.5596624160786829</v>
      </c>
      <c r="N20">
        <v>2.8499854162846905</v>
      </c>
      <c r="O20">
        <v>3.1602664776119407</v>
      </c>
      <c r="P20">
        <v>4.9499344487673635</v>
      </c>
      <c r="Q20">
        <v>0.40996382684379296</v>
      </c>
      <c r="R20">
        <v>0.64003858294283034</v>
      </c>
      <c r="S20">
        <v>0.63034671283783783</v>
      </c>
      <c r="T20">
        <v>1.560483181208054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4.5426707850120245</v>
      </c>
      <c r="AC20">
        <v>2.914905044598306</v>
      </c>
      <c r="AD20">
        <v>3.5331872164993121</v>
      </c>
      <c r="AE20">
        <v>4.9212250378693323</v>
      </c>
      <c r="AF20">
        <v>0</v>
      </c>
      <c r="AG20">
        <v>4.4970760070967124</v>
      </c>
      <c r="AH20">
        <v>13.654707987741325</v>
      </c>
      <c r="AI20">
        <v>1.5326145171851651</v>
      </c>
      <c r="AJ20">
        <v>0</v>
      </c>
      <c r="AK20">
        <v>8.3450530530714211</v>
      </c>
      <c r="AL20">
        <v>0</v>
      </c>
      <c r="AM20">
        <v>0</v>
      </c>
      <c r="AN20">
        <v>6.6413355989873232E-2</v>
      </c>
      <c r="AO20">
        <v>0</v>
      </c>
      <c r="AP20">
        <v>0</v>
      </c>
      <c r="AQ20">
        <v>0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4.2180215801242236</v>
      </c>
      <c r="AZ20">
        <v>2.9592733592920353</v>
      </c>
      <c r="BA20">
        <v>3.3086775253456224</v>
      </c>
      <c r="BB20">
        <v>2.7094485647969053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88.932358096785663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2.8199203796166898</v>
      </c>
      <c r="L21">
        <v>9.1498599341358187</v>
      </c>
      <c r="M21">
        <v>2.5596624160786829</v>
      </c>
      <c r="N21">
        <v>2.8499854162846905</v>
      </c>
      <c r="O21">
        <v>3.1602664776119407</v>
      </c>
      <c r="P21">
        <v>4.9499344487673635</v>
      </c>
      <c r="Q21">
        <v>0.40996382684379296</v>
      </c>
      <c r="R21">
        <v>0.64003858294283034</v>
      </c>
      <c r="S21">
        <v>0.63034671283783783</v>
      </c>
      <c r="T21">
        <v>1.560483181208054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4.5426707850120245</v>
      </c>
      <c r="AC21">
        <v>2.914905044598306</v>
      </c>
      <c r="AD21">
        <v>3.5331872164993121</v>
      </c>
      <c r="AE21">
        <v>4.9212250378693323</v>
      </c>
      <c r="AF21">
        <v>0</v>
      </c>
      <c r="AG21">
        <v>4.4970760070967124</v>
      </c>
      <c r="AH21">
        <v>13.654707987741325</v>
      </c>
      <c r="AI21">
        <v>1.5326145171851651</v>
      </c>
      <c r="AJ21">
        <v>0</v>
      </c>
      <c r="AK21">
        <v>8.3450530530714211</v>
      </c>
      <c r="AL21">
        <v>0</v>
      </c>
      <c r="AM21">
        <v>0</v>
      </c>
      <c r="AN21">
        <v>6.6413355989873232E-2</v>
      </c>
      <c r="AO21">
        <v>0</v>
      </c>
      <c r="AP21">
        <v>0</v>
      </c>
      <c r="AQ21">
        <v>0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4.2180215801242236</v>
      </c>
      <c r="AZ21">
        <v>2.9592733592920353</v>
      </c>
      <c r="BA21">
        <v>3.3086775253456224</v>
      </c>
      <c r="BB21">
        <v>2.7094485647969053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88.962181628786823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2.789967463363292</v>
      </c>
      <c r="L22">
        <v>9.1498599341358187</v>
      </c>
      <c r="M22">
        <v>2.5596624160786829</v>
      </c>
      <c r="N22">
        <v>2.8499854162846905</v>
      </c>
      <c r="O22">
        <v>3.1602664776119407</v>
      </c>
      <c r="P22">
        <v>4.9499344487673635</v>
      </c>
      <c r="Q22">
        <v>0.40996382684379296</v>
      </c>
      <c r="R22">
        <v>0.64003858294283034</v>
      </c>
      <c r="S22">
        <v>0.63034671283783783</v>
      </c>
      <c r="T22">
        <v>1.560483181208054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4.5426707850120245</v>
      </c>
      <c r="AC22">
        <v>2.914905044598306</v>
      </c>
      <c r="AD22">
        <v>3.5331872164993121</v>
      </c>
      <c r="AE22">
        <v>4.9212250378693323</v>
      </c>
      <c r="AF22">
        <v>0</v>
      </c>
      <c r="AG22">
        <v>4.4970760070967124</v>
      </c>
      <c r="AH22">
        <v>13.654707987741325</v>
      </c>
      <c r="AI22">
        <v>1.5326145171851651</v>
      </c>
      <c r="AJ22">
        <v>0</v>
      </c>
      <c r="AK22">
        <v>8.3450530530714211</v>
      </c>
      <c r="AL22">
        <v>0</v>
      </c>
      <c r="AM22">
        <v>0</v>
      </c>
      <c r="AN22">
        <v>6.6413355989873232E-2</v>
      </c>
      <c r="AO22">
        <v>0</v>
      </c>
      <c r="AP22">
        <v>0</v>
      </c>
      <c r="AQ22">
        <v>0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4.2180215801242236</v>
      </c>
      <c r="AZ22">
        <v>2.9592733592920353</v>
      </c>
      <c r="BA22">
        <v>3.3086775253456224</v>
      </c>
      <c r="BB22">
        <v>2.7094485647969053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88.932228712533401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2.7899832001926859</v>
      </c>
      <c r="L23">
        <v>9</v>
      </c>
      <c r="M23">
        <v>2.5596624160786829</v>
      </c>
      <c r="N23">
        <v>2.8499854162846905</v>
      </c>
      <c r="O23">
        <v>3.1602664776119407</v>
      </c>
      <c r="P23">
        <v>4.9499344487673635</v>
      </c>
      <c r="Q23">
        <v>0.40996382684379296</v>
      </c>
      <c r="R23">
        <v>0.64003858294283034</v>
      </c>
      <c r="S23">
        <v>0.63034671283783783</v>
      </c>
      <c r="T23">
        <v>1.560483181208054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4.5426707850120245</v>
      </c>
      <c r="AC23">
        <v>2.914905044598306</v>
      </c>
      <c r="AD23">
        <v>3.5331872164993121</v>
      </c>
      <c r="AE23">
        <v>4.9212250378693323</v>
      </c>
      <c r="AF23">
        <v>0</v>
      </c>
      <c r="AG23">
        <v>4.4970760070967124</v>
      </c>
      <c r="AH23">
        <v>13.654707987741325</v>
      </c>
      <c r="AI23">
        <v>1.5326145171851651</v>
      </c>
      <c r="AJ23">
        <v>0</v>
      </c>
      <c r="AK23">
        <v>8.3450530530714211</v>
      </c>
      <c r="AL23">
        <v>0</v>
      </c>
      <c r="AM23">
        <v>0</v>
      </c>
      <c r="AN23">
        <v>6.6413355989873232E-2</v>
      </c>
      <c r="AO23">
        <v>0</v>
      </c>
      <c r="AP23">
        <v>0</v>
      </c>
      <c r="AQ23">
        <v>0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4.2180215801242236</v>
      </c>
      <c r="AZ23">
        <v>2.9592733592920353</v>
      </c>
      <c r="BA23">
        <v>3.3086775253456224</v>
      </c>
      <c r="BB23">
        <v>2.7094485647969053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88.782384515226994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2.7900124005511358</v>
      </c>
      <c r="L24">
        <v>9.1499587273919971</v>
      </c>
      <c r="M24">
        <v>2.5596624160786829</v>
      </c>
      <c r="N24">
        <v>2.8499854162846905</v>
      </c>
      <c r="O24">
        <v>3.1602664776119407</v>
      </c>
      <c r="P24">
        <v>4.9499344487673635</v>
      </c>
      <c r="Q24">
        <v>0.40996382684379296</v>
      </c>
      <c r="R24">
        <v>0.64003858294283034</v>
      </c>
      <c r="S24">
        <v>0.63034671283783783</v>
      </c>
      <c r="T24">
        <v>1.560483181208054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4.5426707850120245</v>
      </c>
      <c r="AC24">
        <v>2.914905044598306</v>
      </c>
      <c r="AD24">
        <v>3.5331872164993121</v>
      </c>
      <c r="AE24">
        <v>4.9212250378693323</v>
      </c>
      <c r="AF24">
        <v>0</v>
      </c>
      <c r="AG24">
        <v>4.4970760070967124</v>
      </c>
      <c r="AH24">
        <v>13.654707987741325</v>
      </c>
      <c r="AI24">
        <v>1.9157681030957292</v>
      </c>
      <c r="AJ24">
        <v>0</v>
      </c>
      <c r="AK24">
        <v>8.3450530530714211</v>
      </c>
      <c r="AL24">
        <v>0</v>
      </c>
      <c r="AM24">
        <v>0</v>
      </c>
      <c r="AN24">
        <v>6.6413355989873232E-2</v>
      </c>
      <c r="AO24">
        <v>0</v>
      </c>
      <c r="AP24">
        <v>0</v>
      </c>
      <c r="AQ24">
        <v>0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4.2180215801242236</v>
      </c>
      <c r="AZ24">
        <v>2.9592733592920353</v>
      </c>
      <c r="BA24">
        <v>3.3086775253456224</v>
      </c>
      <c r="BB24">
        <v>2.7094485647969053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89.315526028888002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2.7899118379435914</v>
      </c>
      <c r="L25">
        <v>9.1499587273919971</v>
      </c>
      <c r="M25">
        <v>2.5596624160786829</v>
      </c>
      <c r="N25">
        <v>2.8499854162846905</v>
      </c>
      <c r="O25">
        <v>3.1602664776119407</v>
      </c>
      <c r="P25">
        <v>4.9499344487673635</v>
      </c>
      <c r="Q25">
        <v>0.40996382684379296</v>
      </c>
      <c r="R25">
        <v>0.64003858294283034</v>
      </c>
      <c r="S25">
        <v>0.63034671283783783</v>
      </c>
      <c r="T25">
        <v>1.560483181208054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4.5426707850120245</v>
      </c>
      <c r="AC25">
        <v>2.914905044598306</v>
      </c>
      <c r="AD25">
        <v>3.5331872164993121</v>
      </c>
      <c r="AE25">
        <v>4.9212250378693323</v>
      </c>
      <c r="AF25">
        <v>0</v>
      </c>
      <c r="AG25">
        <v>4.4970760070967124</v>
      </c>
      <c r="AH25">
        <v>13.654707987741325</v>
      </c>
      <c r="AI25">
        <v>2.2989216890062933</v>
      </c>
      <c r="AJ25">
        <v>0</v>
      </c>
      <c r="AK25">
        <v>8.3450530530714211</v>
      </c>
      <c r="AL25">
        <v>0</v>
      </c>
      <c r="AM25">
        <v>0</v>
      </c>
      <c r="AN25">
        <v>6.6413355989873232E-2</v>
      </c>
      <c r="AO25">
        <v>0</v>
      </c>
      <c r="AP25">
        <v>0</v>
      </c>
      <c r="AQ25">
        <v>0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4.2180215801242236</v>
      </c>
      <c r="AZ25">
        <v>2.9592733592920353</v>
      </c>
      <c r="BA25">
        <v>3.3086775253456224</v>
      </c>
      <c r="BB25">
        <v>2.7094485647969053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89.698579052191036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2.7900277574277572</v>
      </c>
      <c r="L26">
        <v>9.1499587273919971</v>
      </c>
      <c r="M26">
        <v>2.5596624160786829</v>
      </c>
      <c r="N26">
        <v>2.8499854162846905</v>
      </c>
      <c r="O26">
        <v>3.1602664776119407</v>
      </c>
      <c r="P26">
        <v>4.9499344487673635</v>
      </c>
      <c r="Q26">
        <v>0.40996382684379296</v>
      </c>
      <c r="R26">
        <v>0.64003858294283034</v>
      </c>
      <c r="S26">
        <v>0.63034671283783783</v>
      </c>
      <c r="T26">
        <v>1.560483181208054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4.5426707850120245</v>
      </c>
      <c r="AC26">
        <v>2.914905044598306</v>
      </c>
      <c r="AD26">
        <v>3.5331872164993121</v>
      </c>
      <c r="AE26">
        <v>4.9212250378693323</v>
      </c>
      <c r="AF26">
        <v>0</v>
      </c>
      <c r="AG26">
        <v>4.4970760070967124</v>
      </c>
      <c r="AH26">
        <v>13.654707987741325</v>
      </c>
      <c r="AI26">
        <v>6.641329429849959</v>
      </c>
      <c r="AJ26">
        <v>0</v>
      </c>
      <c r="AK26">
        <v>8.3450530530714211</v>
      </c>
      <c r="AL26">
        <v>0</v>
      </c>
      <c r="AM26">
        <v>0</v>
      </c>
      <c r="AN26">
        <v>6.6413355989873232E-2</v>
      </c>
      <c r="AO26">
        <v>0</v>
      </c>
      <c r="AP26">
        <v>0</v>
      </c>
      <c r="AQ26">
        <v>0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4.2180215801242236</v>
      </c>
      <c r="AZ26">
        <v>2.9592733592920353</v>
      </c>
      <c r="BA26">
        <v>3.3086775253456224</v>
      </c>
      <c r="BB26">
        <v>2.7094485647969053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94.041102712518864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2.7900277574277572</v>
      </c>
      <c r="L27">
        <v>9.1499587273919971</v>
      </c>
      <c r="M27">
        <v>2.5596624160786829</v>
      </c>
      <c r="N27">
        <v>2.8499854162846905</v>
      </c>
      <c r="O27">
        <v>3.1602664776119407</v>
      </c>
      <c r="P27">
        <v>4.9499344487673635</v>
      </c>
      <c r="Q27">
        <v>0.40996382684379296</v>
      </c>
      <c r="R27">
        <v>0.64003858294283034</v>
      </c>
      <c r="S27">
        <v>0.63034671283783783</v>
      </c>
      <c r="T27">
        <v>1.560483181208054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4.5426707850120245</v>
      </c>
      <c r="AC27">
        <v>2.914905044598306</v>
      </c>
      <c r="AD27">
        <v>3.5331872164993121</v>
      </c>
      <c r="AE27">
        <v>4.9212250378693323</v>
      </c>
      <c r="AF27">
        <v>0</v>
      </c>
      <c r="AG27">
        <v>4.4970760070967124</v>
      </c>
      <c r="AH27">
        <v>13.654707987741325</v>
      </c>
      <c r="AI27">
        <v>6.641329429849959</v>
      </c>
      <c r="AJ27">
        <v>0</v>
      </c>
      <c r="AK27">
        <v>8.3450530530714211</v>
      </c>
      <c r="AL27">
        <v>0</v>
      </c>
      <c r="AM27">
        <v>0</v>
      </c>
      <c r="AN27">
        <v>6.6413355989873232E-2</v>
      </c>
      <c r="AO27">
        <v>0</v>
      </c>
      <c r="AP27">
        <v>0</v>
      </c>
      <c r="AQ27">
        <v>0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4.2180215801242236</v>
      </c>
      <c r="AZ27">
        <v>2.9592733592920353</v>
      </c>
      <c r="BA27">
        <v>3.3086775253456224</v>
      </c>
      <c r="BB27">
        <v>2.7094485647969053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94.041102712518864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2.7900277574277572</v>
      </c>
      <c r="L28">
        <v>9.1499587273919971</v>
      </c>
      <c r="M28">
        <v>2.5596624160786829</v>
      </c>
      <c r="N28">
        <v>2.8499854162846905</v>
      </c>
      <c r="O28">
        <v>3.1602664776119407</v>
      </c>
      <c r="P28">
        <v>4.9499344487673635</v>
      </c>
      <c r="Q28">
        <v>0.40996382684379296</v>
      </c>
      <c r="R28">
        <v>0.64003858294283034</v>
      </c>
      <c r="S28">
        <v>0.63034671283783783</v>
      </c>
      <c r="T28">
        <v>1.560483181208054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4.5426707850120245</v>
      </c>
      <c r="AC28">
        <v>2.914905044598306</v>
      </c>
      <c r="AD28">
        <v>3.5331872164993121</v>
      </c>
      <c r="AE28">
        <v>4.9212250378693323</v>
      </c>
      <c r="AF28">
        <v>0</v>
      </c>
      <c r="AG28">
        <v>4.4970760070967124</v>
      </c>
      <c r="AH28">
        <v>13.654707987741325</v>
      </c>
      <c r="AI28">
        <v>6.641329429849959</v>
      </c>
      <c r="AJ28">
        <v>0</v>
      </c>
      <c r="AK28">
        <v>8.3450530530714211</v>
      </c>
      <c r="AL28">
        <v>0</v>
      </c>
      <c r="AM28">
        <v>0</v>
      </c>
      <c r="AN28">
        <v>6.6413355989873232E-2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4.2180215801242236</v>
      </c>
      <c r="AZ28">
        <v>2.9592733592920353</v>
      </c>
      <c r="BA28">
        <v>3.3086775253456224</v>
      </c>
      <c r="BB28">
        <v>2.7094485647969053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94.041102712518864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2.7900277574277572</v>
      </c>
      <c r="L29">
        <v>9.1499587273919971</v>
      </c>
      <c r="M29">
        <v>2.5596624160786829</v>
      </c>
      <c r="N29">
        <v>2.8499854162846905</v>
      </c>
      <c r="O29">
        <v>3.1602664776119407</v>
      </c>
      <c r="P29">
        <v>4.9499344487673635</v>
      </c>
      <c r="Q29">
        <v>0.40986942144177446</v>
      </c>
      <c r="R29">
        <v>0.64013433798156461</v>
      </c>
      <c r="S29">
        <v>0.63024424725482764</v>
      </c>
      <c r="T29">
        <v>1.560483181208054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4.5426707850120245</v>
      </c>
      <c r="AC29">
        <v>2.914905044598306</v>
      </c>
      <c r="AD29">
        <v>1.7665936503120989</v>
      </c>
      <c r="AE29">
        <v>4.9212250378693323</v>
      </c>
      <c r="AF29">
        <v>0</v>
      </c>
      <c r="AG29">
        <v>4.4970760070967124</v>
      </c>
      <c r="AH29">
        <v>13.654707987741325</v>
      </c>
      <c r="AI29">
        <v>6.641329429849959</v>
      </c>
      <c r="AJ29">
        <v>0</v>
      </c>
      <c r="AK29">
        <v>8.3450530530714211</v>
      </c>
      <c r="AL29">
        <v>0</v>
      </c>
      <c r="AM29">
        <v>0</v>
      </c>
      <c r="AN29">
        <v>6.6413355989873232E-2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4.2180215801242236</v>
      </c>
      <c r="AZ29">
        <v>2.9592733592920353</v>
      </c>
      <c r="BA29">
        <v>3.3086775253456224</v>
      </c>
      <c r="BB29">
        <v>2.7094485647969053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92.274408030385331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2.7900277574277572</v>
      </c>
      <c r="L30">
        <v>9.1499587273919971</v>
      </c>
      <c r="M30">
        <v>2.5596624160786829</v>
      </c>
      <c r="N30">
        <v>2.8499854162846905</v>
      </c>
      <c r="O30">
        <v>3.1602664776119407</v>
      </c>
      <c r="P30">
        <v>4.9499344487673635</v>
      </c>
      <c r="Q30">
        <v>0.40986942144177446</v>
      </c>
      <c r="R30">
        <v>0.64013433798156461</v>
      </c>
      <c r="S30">
        <v>0.63024424725482764</v>
      </c>
      <c r="T30">
        <v>1.560483181208054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4.5426707850120245</v>
      </c>
      <c r="AC30">
        <v>2.914905044598306</v>
      </c>
      <c r="AD30">
        <v>1.7665936503120989</v>
      </c>
      <c r="AE30">
        <v>4.9212250378693323</v>
      </c>
      <c r="AF30">
        <v>0</v>
      </c>
      <c r="AG30">
        <v>4.4970760070967124</v>
      </c>
      <c r="AH30">
        <v>13.654707987741325</v>
      </c>
      <c r="AI30">
        <v>6.641329429849959</v>
      </c>
      <c r="AJ30">
        <v>0</v>
      </c>
      <c r="AK30">
        <v>8.3450530530714211</v>
      </c>
      <c r="AL30">
        <v>0</v>
      </c>
      <c r="AM30">
        <v>0</v>
      </c>
      <c r="AN30">
        <v>6.6413355989873232E-2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4.2180215801242236</v>
      </c>
      <c r="AZ30">
        <v>2.9592733592920353</v>
      </c>
      <c r="BA30">
        <v>3.3086775253456224</v>
      </c>
      <c r="BB30">
        <v>2.7094485647969053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92.274408030385331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2.8901106042046831</v>
      </c>
      <c r="L31">
        <v>9.48</v>
      </c>
      <c r="M31">
        <v>2.5596624160786829</v>
      </c>
      <c r="N31">
        <v>2.8499854162846905</v>
      </c>
      <c r="O31">
        <v>3.1602664776119407</v>
      </c>
      <c r="P31">
        <v>4.9499344487673635</v>
      </c>
      <c r="Q31">
        <v>0.40986942144177446</v>
      </c>
      <c r="R31">
        <v>0.64013433798156461</v>
      </c>
      <c r="S31">
        <v>0.63024424725482764</v>
      </c>
      <c r="T31">
        <v>1.560483181208054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4.5426707850120245</v>
      </c>
      <c r="AC31">
        <v>2.914905044598306</v>
      </c>
      <c r="AD31">
        <v>1.7665936503120989</v>
      </c>
      <c r="AE31">
        <v>4.9212250378693323</v>
      </c>
      <c r="AF31">
        <v>0</v>
      </c>
      <c r="AG31">
        <v>4.4970760070967124</v>
      </c>
      <c r="AH31">
        <v>13.654707987741325</v>
      </c>
      <c r="AI31">
        <v>6.641329429849959</v>
      </c>
      <c r="AJ31">
        <v>0</v>
      </c>
      <c r="AK31">
        <v>8.3450530530714211</v>
      </c>
      <c r="AL31">
        <v>0</v>
      </c>
      <c r="AM31">
        <v>0</v>
      </c>
      <c r="AN31">
        <v>6.6413355989873232E-2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4.2180215801242236</v>
      </c>
      <c r="AZ31">
        <v>2.9592733592920353</v>
      </c>
      <c r="BA31">
        <v>3.3086775253456224</v>
      </c>
      <c r="BB31">
        <v>2.7094485647969053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92.704532149770273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2.7899377335146891</v>
      </c>
      <c r="L32">
        <v>9.1999999999999993</v>
      </c>
      <c r="M32">
        <v>2.5596624160786829</v>
      </c>
      <c r="N32">
        <v>2.8499854162846905</v>
      </c>
      <c r="O32">
        <v>3.1602664776119407</v>
      </c>
      <c r="P32">
        <v>4.9499344487673635</v>
      </c>
      <c r="Q32">
        <v>0.40986942144177446</v>
      </c>
      <c r="R32">
        <v>0.64013433798156461</v>
      </c>
      <c r="S32">
        <v>0.63024424725482764</v>
      </c>
      <c r="T32">
        <v>1.560483181208054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4.5426707850120245</v>
      </c>
      <c r="AC32">
        <v>2.914905044598306</v>
      </c>
      <c r="AD32">
        <v>1.7665936503120989</v>
      </c>
      <c r="AE32">
        <v>4.9212250378693323</v>
      </c>
      <c r="AF32">
        <v>0</v>
      </c>
      <c r="AG32">
        <v>4.4970760070967124</v>
      </c>
      <c r="AH32">
        <v>13.654707987741325</v>
      </c>
      <c r="AI32">
        <v>0.63858939662239456</v>
      </c>
      <c r="AJ32">
        <v>0</v>
      </c>
      <c r="AK32">
        <v>8.3450530530714211</v>
      </c>
      <c r="AL32">
        <v>0</v>
      </c>
      <c r="AM32">
        <v>0</v>
      </c>
      <c r="AN32">
        <v>6.6413355989873232E-2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4.2180215801242236</v>
      </c>
      <c r="AZ32">
        <v>2.9592733592920353</v>
      </c>
      <c r="BA32">
        <v>3.3086775253456224</v>
      </c>
      <c r="BB32">
        <v>2.7094485647969053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86.321619245852702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2.0400704906703524</v>
      </c>
      <c r="M33">
        <v>2.560014094292804</v>
      </c>
      <c r="N33">
        <v>2.8497592484536081</v>
      </c>
      <c r="O33">
        <v>3.1601121741949432</v>
      </c>
      <c r="P33">
        <v>4.9500079369108052</v>
      </c>
      <c r="Q33">
        <v>0.26981933528161534</v>
      </c>
      <c r="R33">
        <v>0</v>
      </c>
      <c r="S33">
        <v>0.41008160473269062</v>
      </c>
      <c r="T33">
        <v>1.1907276299559471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4.5426707850120245</v>
      </c>
      <c r="AC33">
        <v>2.914905044598306</v>
      </c>
      <c r="AD33">
        <v>1.7665936503120989</v>
      </c>
      <c r="AE33">
        <v>4.9212250378693323</v>
      </c>
      <c r="AF33">
        <v>0</v>
      </c>
      <c r="AG33">
        <v>4.4970760070967124</v>
      </c>
      <c r="AH33">
        <v>13.654707987741325</v>
      </c>
      <c r="AI33">
        <v>0.35760997880794498</v>
      </c>
      <c r="AJ33">
        <v>0</v>
      </c>
      <c r="AK33">
        <v>8.3450530530714211</v>
      </c>
      <c r="AL33">
        <v>0</v>
      </c>
      <c r="AM33">
        <v>0</v>
      </c>
      <c r="AN33">
        <v>6.6413355989873232E-2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4.2180215801242236</v>
      </c>
      <c r="AZ33">
        <v>2.9592733592920353</v>
      </c>
      <c r="BA33">
        <v>3.3086775253456224</v>
      </c>
      <c r="BB33">
        <v>2.7094485647969053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74.720714662387422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2.0400704906703524</v>
      </c>
      <c r="M34">
        <v>2.560014094292804</v>
      </c>
      <c r="N34">
        <v>2.8497592484536081</v>
      </c>
      <c r="O34">
        <v>3.1601121741949432</v>
      </c>
      <c r="P34">
        <v>4.9500079369108052</v>
      </c>
      <c r="Q34">
        <v>0</v>
      </c>
      <c r="R34">
        <v>0</v>
      </c>
      <c r="S34">
        <v>0</v>
      </c>
      <c r="T34">
        <v>0.82981740000000004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4.5426707850120245</v>
      </c>
      <c r="AC34">
        <v>2.914905044598306</v>
      </c>
      <c r="AD34">
        <v>1.7665936503120989</v>
      </c>
      <c r="AE34">
        <v>4.9212250378693323</v>
      </c>
      <c r="AF34">
        <v>0</v>
      </c>
      <c r="AG34">
        <v>4.4970760070967124</v>
      </c>
      <c r="AH34">
        <v>13.654707987741325</v>
      </c>
      <c r="AI34">
        <v>0.35760997880794498</v>
      </c>
      <c r="AJ34">
        <v>0</v>
      </c>
      <c r="AK34">
        <v>8.3450530530714211</v>
      </c>
      <c r="AL34">
        <v>0</v>
      </c>
      <c r="AM34">
        <v>0</v>
      </c>
      <c r="AN34">
        <v>6.6413355989873232E-2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4.2180215801242236</v>
      </c>
      <c r="AZ34">
        <v>2.9592733592920353</v>
      </c>
      <c r="BA34">
        <v>3.3086775253456224</v>
      </c>
      <c r="BB34">
        <v>2.7094485647969053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73.679903492417168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2.0400704906703524</v>
      </c>
      <c r="M35">
        <v>2.560014094292804</v>
      </c>
      <c r="N35">
        <v>2.8497592484536081</v>
      </c>
      <c r="O35">
        <v>3.1601121741949432</v>
      </c>
      <c r="P35">
        <v>4.9500079369108052</v>
      </c>
      <c r="Q35">
        <v>0</v>
      </c>
      <c r="R35">
        <v>0</v>
      </c>
      <c r="S35">
        <v>0</v>
      </c>
      <c r="T35">
        <v>0.82981740000000004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4.5426707850120245</v>
      </c>
      <c r="AC35">
        <v>2.914905044598306</v>
      </c>
      <c r="AD35">
        <v>1.7665936503120989</v>
      </c>
      <c r="AE35">
        <v>4.9212250378693323</v>
      </c>
      <c r="AF35">
        <v>0</v>
      </c>
      <c r="AG35">
        <v>4.4970760070967124</v>
      </c>
      <c r="AH35">
        <v>13.654707987741325</v>
      </c>
      <c r="AI35">
        <v>1.4048965684435228</v>
      </c>
      <c r="AJ35">
        <v>0</v>
      </c>
      <c r="AK35">
        <v>8.3450530530714211</v>
      </c>
      <c r="AL35">
        <v>0</v>
      </c>
      <c r="AM35">
        <v>0</v>
      </c>
      <c r="AN35">
        <v>6.6413355989873232E-2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4.2180215801242236</v>
      </c>
      <c r="AZ35">
        <v>2.9592733592920353</v>
      </c>
      <c r="BA35">
        <v>3.3086775253456224</v>
      </c>
      <c r="BB35">
        <v>2.7094485647969053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74.727190082052772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2.0400704906703524</v>
      </c>
      <c r="M36">
        <v>2.560014094292804</v>
      </c>
      <c r="N36">
        <v>2.8497592484536081</v>
      </c>
      <c r="O36">
        <v>3.1601121741949432</v>
      </c>
      <c r="P36">
        <v>4.9500079369108052</v>
      </c>
      <c r="Q36">
        <v>0</v>
      </c>
      <c r="R36">
        <v>0</v>
      </c>
      <c r="S36">
        <v>0</v>
      </c>
      <c r="T36">
        <v>0.82981740000000004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4.5426707850120245</v>
      </c>
      <c r="AC36">
        <v>2.914905044598306</v>
      </c>
      <c r="AD36">
        <v>1.7665936503120989</v>
      </c>
      <c r="AE36">
        <v>4.9212250378693323</v>
      </c>
      <c r="AF36">
        <v>0</v>
      </c>
      <c r="AG36">
        <v>4.4970760070967124</v>
      </c>
      <c r="AH36">
        <v>13.654707987741325</v>
      </c>
      <c r="AI36">
        <v>1.4048965684435228</v>
      </c>
      <c r="AJ36">
        <v>0</v>
      </c>
      <c r="AK36">
        <v>8.3450530530714211</v>
      </c>
      <c r="AL36">
        <v>0</v>
      </c>
      <c r="AM36">
        <v>0</v>
      </c>
      <c r="AN36">
        <v>6.6413355989873232E-2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4.2180215801242236</v>
      </c>
      <c r="AZ36">
        <v>2.3419379597315437</v>
      </c>
      <c r="BA36">
        <v>3.3086775253456224</v>
      </c>
      <c r="BB36">
        <v>2.7094485647969053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74.109854682492255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2.0400704906703524</v>
      </c>
      <c r="M37">
        <v>2.560014094292804</v>
      </c>
      <c r="N37">
        <v>2.8497592484536081</v>
      </c>
      <c r="O37">
        <v>3.0601194421925002</v>
      </c>
      <c r="P37">
        <v>4.9394658505721996</v>
      </c>
      <c r="Q37">
        <v>0</v>
      </c>
      <c r="R37">
        <v>0</v>
      </c>
      <c r="S37">
        <v>0</v>
      </c>
      <c r="T37">
        <v>0.82981740000000004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4.5426707850120245</v>
      </c>
      <c r="AC37">
        <v>2.914905044598306</v>
      </c>
      <c r="AD37">
        <v>1.7665936503120989</v>
      </c>
      <c r="AE37">
        <v>4.9212250378693323</v>
      </c>
      <c r="AF37">
        <v>0</v>
      </c>
      <c r="AG37">
        <v>4.4970760070967124</v>
      </c>
      <c r="AH37">
        <v>13.654707987741325</v>
      </c>
      <c r="AI37">
        <v>1.6347886852812801</v>
      </c>
      <c r="AJ37">
        <v>0</v>
      </c>
      <c r="AK37">
        <v>8.3450530530714211</v>
      </c>
      <c r="AL37">
        <v>0</v>
      </c>
      <c r="AM37">
        <v>0</v>
      </c>
      <c r="AN37">
        <v>6.6413355989873232E-2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4.2180215801242236</v>
      </c>
      <c r="AZ37">
        <v>1.9201579016393442</v>
      </c>
      <c r="BA37">
        <v>3.3086775253456224</v>
      </c>
      <c r="BB37">
        <v>2.7094485647969053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73.807431922896768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2.0400704906703524</v>
      </c>
      <c r="M38">
        <v>2.560014094292804</v>
      </c>
      <c r="N38">
        <v>2.8497592484536081</v>
      </c>
      <c r="O38">
        <v>3.1602664776119407</v>
      </c>
      <c r="P38">
        <v>4.9499344487673635</v>
      </c>
      <c r="Q38">
        <v>0</v>
      </c>
      <c r="R38">
        <v>0</v>
      </c>
      <c r="S38">
        <v>0</v>
      </c>
      <c r="T38">
        <v>0.82981740000000004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4.5426707850120245</v>
      </c>
      <c r="AC38">
        <v>2.914905044598306</v>
      </c>
      <c r="AD38">
        <v>1.7665936503120989</v>
      </c>
      <c r="AE38">
        <v>4.9212250378693323</v>
      </c>
      <c r="AF38">
        <v>0</v>
      </c>
      <c r="AG38">
        <v>4.4970760070967124</v>
      </c>
      <c r="AH38">
        <v>13.654707987741325</v>
      </c>
      <c r="AI38">
        <v>1.6347886852812801</v>
      </c>
      <c r="AJ38">
        <v>0</v>
      </c>
      <c r="AK38">
        <v>8.3450530530714211</v>
      </c>
      <c r="AL38">
        <v>0</v>
      </c>
      <c r="AM38">
        <v>0</v>
      </c>
      <c r="AN38">
        <v>6.6413355989873232E-2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4.2180215801242236</v>
      </c>
      <c r="AZ38">
        <v>1.8874479779005522</v>
      </c>
      <c r="BA38">
        <v>3.3086775253456224</v>
      </c>
      <c r="BB38">
        <v>2.7094485647969053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73.885337632772575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2.0400704906703524</v>
      </c>
      <c r="M39">
        <v>2.560014094292804</v>
      </c>
      <c r="N39">
        <v>2.8497592484536081</v>
      </c>
      <c r="O39">
        <v>3.1602664776119407</v>
      </c>
      <c r="P39">
        <v>4.9499344487673635</v>
      </c>
      <c r="Q39">
        <v>0</v>
      </c>
      <c r="R39">
        <v>0</v>
      </c>
      <c r="S39">
        <v>0</v>
      </c>
      <c r="T39">
        <v>0.82981740000000004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4.5426707850120245</v>
      </c>
      <c r="AC39">
        <v>2.914905044598306</v>
      </c>
      <c r="AD39">
        <v>2.649890475468148</v>
      </c>
      <c r="AE39">
        <v>4.9212250378693323</v>
      </c>
      <c r="AF39">
        <v>0</v>
      </c>
      <c r="AG39">
        <v>4.4970760070967124</v>
      </c>
      <c r="AH39">
        <v>13.654707987741325</v>
      </c>
      <c r="AI39">
        <v>1.6347886852812801</v>
      </c>
      <c r="AJ39">
        <v>0</v>
      </c>
      <c r="AK39">
        <v>8.3450530530714211</v>
      </c>
      <c r="AL39">
        <v>0</v>
      </c>
      <c r="AM39">
        <v>0</v>
      </c>
      <c r="AN39">
        <v>6.6413355989873232E-2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4.2180215801242236</v>
      </c>
      <c r="AZ39">
        <v>1.8874479779005522</v>
      </c>
      <c r="BA39">
        <v>3.3086775253456224</v>
      </c>
      <c r="BB39">
        <v>2.7094485647969053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74.768634457928641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2.0400704906703524</v>
      </c>
      <c r="M40">
        <v>2.560014094292804</v>
      </c>
      <c r="N40">
        <v>2.8497592484536081</v>
      </c>
      <c r="O40">
        <v>3.1602664776119407</v>
      </c>
      <c r="P40">
        <v>4.9499344487673635</v>
      </c>
      <c r="Q40">
        <v>0</v>
      </c>
      <c r="R40">
        <v>0</v>
      </c>
      <c r="S40">
        <v>0</v>
      </c>
      <c r="T40">
        <v>0.82981740000000004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4.5426707850120245</v>
      </c>
      <c r="AC40">
        <v>2.914905044598306</v>
      </c>
      <c r="AD40">
        <v>2.649890475468148</v>
      </c>
      <c r="AE40">
        <v>4.9212250378693323</v>
      </c>
      <c r="AF40">
        <v>0</v>
      </c>
      <c r="AG40">
        <v>4.4970760070967124</v>
      </c>
      <c r="AH40">
        <v>13.654707987741325</v>
      </c>
      <c r="AI40">
        <v>1.6347886852812801</v>
      </c>
      <c r="AJ40">
        <v>0</v>
      </c>
      <c r="AK40">
        <v>8.3450530530714211</v>
      </c>
      <c r="AL40">
        <v>0</v>
      </c>
      <c r="AM40">
        <v>0</v>
      </c>
      <c r="AN40">
        <v>6.6413355989873232E-2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4.2180215801242236</v>
      </c>
      <c r="AZ40">
        <v>1.8874479779005522</v>
      </c>
      <c r="BA40">
        <v>3.3086775253456224</v>
      </c>
      <c r="BB40">
        <v>2.7094485647969053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74.768634457928641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2.0400704906703524</v>
      </c>
      <c r="M41">
        <v>2.560014094292804</v>
      </c>
      <c r="N41">
        <v>2.8497592484536081</v>
      </c>
      <c r="O41">
        <v>3.1602664776119407</v>
      </c>
      <c r="P41">
        <v>4.9499344487673635</v>
      </c>
      <c r="Q41">
        <v>0</v>
      </c>
      <c r="R41">
        <v>0</v>
      </c>
      <c r="S41">
        <v>0</v>
      </c>
      <c r="T41">
        <v>0.82981740000000004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4.5426707850120245</v>
      </c>
      <c r="AC41">
        <v>2.914905044598306</v>
      </c>
      <c r="AD41">
        <v>2.649890475468148</v>
      </c>
      <c r="AE41">
        <v>4.9212250378693323</v>
      </c>
      <c r="AF41">
        <v>0</v>
      </c>
      <c r="AG41">
        <v>4.4970760070967124</v>
      </c>
      <c r="AH41">
        <v>13.654707987741325</v>
      </c>
      <c r="AI41">
        <v>1.6347886852812801</v>
      </c>
      <c r="AJ41">
        <v>0</v>
      </c>
      <c r="AK41">
        <v>8.3450530530714211</v>
      </c>
      <c r="AL41">
        <v>0</v>
      </c>
      <c r="AM41">
        <v>0</v>
      </c>
      <c r="AN41">
        <v>6.6413355989873232E-2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4.2180215801242236</v>
      </c>
      <c r="AZ41">
        <v>1.8874479779005522</v>
      </c>
      <c r="BA41">
        <v>3.3086775253456224</v>
      </c>
      <c r="BB41">
        <v>2.7094485647969053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74.768634457928641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2.0400704906703524</v>
      </c>
      <c r="M42">
        <v>2.560014094292804</v>
      </c>
      <c r="N42">
        <v>2.8497592484536081</v>
      </c>
      <c r="O42">
        <v>3.1602664776119407</v>
      </c>
      <c r="P42">
        <v>4.9499344487673635</v>
      </c>
      <c r="Q42">
        <v>0</v>
      </c>
      <c r="R42">
        <v>0</v>
      </c>
      <c r="S42">
        <v>0</v>
      </c>
      <c r="T42">
        <v>0.82981740000000004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4.5426707850120245</v>
      </c>
      <c r="AC42">
        <v>2.914905044598306</v>
      </c>
      <c r="AD42">
        <v>2.649890475468148</v>
      </c>
      <c r="AE42">
        <v>4.9212250378693323</v>
      </c>
      <c r="AF42">
        <v>0</v>
      </c>
      <c r="AG42">
        <v>4.4970760070967124</v>
      </c>
      <c r="AH42">
        <v>13.654707987741325</v>
      </c>
      <c r="AI42">
        <v>1.6347886852812801</v>
      </c>
      <c r="AJ42">
        <v>0</v>
      </c>
      <c r="AK42">
        <v>8.3450530530714211</v>
      </c>
      <c r="AL42">
        <v>0</v>
      </c>
      <c r="AM42">
        <v>0</v>
      </c>
      <c r="AN42">
        <v>6.6413355989873232E-2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4.2180215801242236</v>
      </c>
      <c r="AZ42">
        <v>1.8974344751381214</v>
      </c>
      <c r="BA42">
        <v>3.3086775253456224</v>
      </c>
      <c r="BB42">
        <v>2.7094485647969053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74.778620955166218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2.0400704906703524</v>
      </c>
      <c r="M43">
        <v>2.560014094292804</v>
      </c>
      <c r="N43">
        <v>2.8497592484536081</v>
      </c>
      <c r="O43">
        <v>3.1602664776119407</v>
      </c>
      <c r="P43">
        <v>4.9499344487673635</v>
      </c>
      <c r="Q43">
        <v>0</v>
      </c>
      <c r="R43">
        <v>0</v>
      </c>
      <c r="S43">
        <v>0</v>
      </c>
      <c r="T43">
        <v>0.82981740000000004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4.5426707850120245</v>
      </c>
      <c r="AC43">
        <v>2.914905044598306</v>
      </c>
      <c r="AD43">
        <v>2.649890475468148</v>
      </c>
      <c r="AE43">
        <v>4.9212250378693323</v>
      </c>
      <c r="AF43">
        <v>0</v>
      </c>
      <c r="AG43">
        <v>4.4970760070967124</v>
      </c>
      <c r="AH43">
        <v>13.654707987741325</v>
      </c>
      <c r="AI43">
        <v>1.6347886852812801</v>
      </c>
      <c r="AJ43">
        <v>0</v>
      </c>
      <c r="AK43">
        <v>8.3450530530714211</v>
      </c>
      <c r="AL43">
        <v>0</v>
      </c>
      <c r="AM43">
        <v>0</v>
      </c>
      <c r="AN43">
        <v>6.6413355989873232E-2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4.2180215801242236</v>
      </c>
      <c r="AZ43">
        <v>1.8974344751381214</v>
      </c>
      <c r="BA43">
        <v>3.3086775253456224</v>
      </c>
      <c r="BB43">
        <v>2.7094485647969053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74.778620955166218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2.0400704906703524</v>
      </c>
      <c r="M44">
        <v>2.560014094292804</v>
      </c>
      <c r="N44">
        <v>2.8497592484536081</v>
      </c>
      <c r="O44">
        <v>3.1602664776119407</v>
      </c>
      <c r="P44">
        <v>4.9499344487673635</v>
      </c>
      <c r="Q44">
        <v>0</v>
      </c>
      <c r="R44">
        <v>0</v>
      </c>
      <c r="S44">
        <v>0</v>
      </c>
      <c r="T44">
        <v>0.82981740000000004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4.5426707850120245</v>
      </c>
      <c r="AC44">
        <v>2.914905044598306</v>
      </c>
      <c r="AD44">
        <v>2.649890475468148</v>
      </c>
      <c r="AE44">
        <v>4.9212250378693323</v>
      </c>
      <c r="AF44">
        <v>0</v>
      </c>
      <c r="AG44">
        <v>4.4970760070967124</v>
      </c>
      <c r="AH44">
        <v>13.654707987741325</v>
      </c>
      <c r="AI44">
        <v>1.6347886852812801</v>
      </c>
      <c r="AJ44">
        <v>0</v>
      </c>
      <c r="AK44">
        <v>8.3450530530714211</v>
      </c>
      <c r="AL44">
        <v>0</v>
      </c>
      <c r="AM44">
        <v>0</v>
      </c>
      <c r="AN44">
        <v>6.6413355989873232E-2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4.2180215801242236</v>
      </c>
      <c r="AZ44">
        <v>1.8974344751381214</v>
      </c>
      <c r="BA44">
        <v>3.3086775253456224</v>
      </c>
      <c r="BB44">
        <v>2.7094485647969053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74.778620955166218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2.0400704906703524</v>
      </c>
      <c r="M45">
        <v>2.560014094292804</v>
      </c>
      <c r="N45">
        <v>2.8497592484536081</v>
      </c>
      <c r="O45">
        <v>3.1602664776119407</v>
      </c>
      <c r="P45">
        <v>4.9499344487673635</v>
      </c>
      <c r="Q45">
        <v>0</v>
      </c>
      <c r="R45">
        <v>0</v>
      </c>
      <c r="S45">
        <v>0</v>
      </c>
      <c r="T45">
        <v>0.82981740000000004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4.5426707850120245</v>
      </c>
      <c r="AC45">
        <v>2.914905044598306</v>
      </c>
      <c r="AD45">
        <v>2.649890475468148</v>
      </c>
      <c r="AE45">
        <v>4.9212250378693323</v>
      </c>
      <c r="AF45">
        <v>0</v>
      </c>
      <c r="AG45">
        <v>4.4970760070967124</v>
      </c>
      <c r="AH45">
        <v>13.654707987741325</v>
      </c>
      <c r="AI45">
        <v>1.5326145171851651</v>
      </c>
      <c r="AJ45">
        <v>0</v>
      </c>
      <c r="AK45">
        <v>8.3450530530714211</v>
      </c>
      <c r="AL45">
        <v>0</v>
      </c>
      <c r="AM45">
        <v>0</v>
      </c>
      <c r="AN45">
        <v>6.6413355989873232E-2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4.2180215801242236</v>
      </c>
      <c r="AZ45">
        <v>1.8974344751381214</v>
      </c>
      <c r="BA45">
        <v>3.3086775253456224</v>
      </c>
      <c r="BB45">
        <v>2.7094485647969053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74.676446787070091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2.0400704906703524</v>
      </c>
      <c r="M46">
        <v>2.560014094292804</v>
      </c>
      <c r="N46">
        <v>2.8497592484536081</v>
      </c>
      <c r="O46">
        <v>3.1602664776119407</v>
      </c>
      <c r="P46">
        <v>4.9499344487673635</v>
      </c>
      <c r="Q46">
        <v>0</v>
      </c>
      <c r="R46">
        <v>0</v>
      </c>
      <c r="S46">
        <v>0</v>
      </c>
      <c r="T46">
        <v>0.82981740000000004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4.5426707850120245</v>
      </c>
      <c r="AC46">
        <v>2.914905044598306</v>
      </c>
      <c r="AD46">
        <v>2.649890475468148</v>
      </c>
      <c r="AE46">
        <v>4.9212250378693323</v>
      </c>
      <c r="AF46">
        <v>0</v>
      </c>
      <c r="AG46">
        <v>4.4970760070967124</v>
      </c>
      <c r="AH46">
        <v>13.654707987741325</v>
      </c>
      <c r="AI46">
        <v>1.5326145171851651</v>
      </c>
      <c r="AJ46">
        <v>0</v>
      </c>
      <c r="AK46">
        <v>8.3450530530714211</v>
      </c>
      <c r="AL46">
        <v>0</v>
      </c>
      <c r="AM46">
        <v>0</v>
      </c>
      <c r="AN46">
        <v>6.6413355989873232E-2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4.2180215801242236</v>
      </c>
      <c r="AZ46">
        <v>1.8974344751381214</v>
      </c>
      <c r="BA46">
        <v>3.3086775253456224</v>
      </c>
      <c r="BB46">
        <v>2.7094485647969053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74.676446787070091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2.0400704906703524</v>
      </c>
      <c r="M47">
        <v>2.5594568680641188</v>
      </c>
      <c r="N47">
        <v>2.8497592484536081</v>
      </c>
      <c r="O47">
        <v>3.1602121319961185</v>
      </c>
      <c r="P47">
        <v>4.9499344487673635</v>
      </c>
      <c r="Q47">
        <v>0</v>
      </c>
      <c r="R47">
        <v>0</v>
      </c>
      <c r="S47">
        <v>0</v>
      </c>
      <c r="T47">
        <v>0.82981740000000004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4.5426707850120245</v>
      </c>
      <c r="AC47">
        <v>2.914905044598306</v>
      </c>
      <c r="AD47">
        <v>2.649890475468148</v>
      </c>
      <c r="AE47">
        <v>4.9212250378693323</v>
      </c>
      <c r="AF47">
        <v>0</v>
      </c>
      <c r="AG47">
        <v>4.4970760070967124</v>
      </c>
      <c r="AH47">
        <v>13.654707987741325</v>
      </c>
      <c r="AI47">
        <v>1.5326145171851651</v>
      </c>
      <c r="AJ47">
        <v>0</v>
      </c>
      <c r="AK47">
        <v>8.3450530530714211</v>
      </c>
      <c r="AL47">
        <v>0</v>
      </c>
      <c r="AM47">
        <v>0</v>
      </c>
      <c r="AN47">
        <v>6.6413355989873232E-2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4.2180215801242236</v>
      </c>
      <c r="AZ47">
        <v>1.8974344751381214</v>
      </c>
      <c r="BA47">
        <v>3.3086775253456224</v>
      </c>
      <c r="BB47">
        <v>2.7094485647969053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74.67583521522559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2.0400704906703524</v>
      </c>
      <c r="M48">
        <v>2.5594568680641188</v>
      </c>
      <c r="N48">
        <v>2.8497592484536081</v>
      </c>
      <c r="O48">
        <v>3.1602121319961185</v>
      </c>
      <c r="P48">
        <v>4.9499344487673635</v>
      </c>
      <c r="Q48">
        <v>0</v>
      </c>
      <c r="R48">
        <v>0</v>
      </c>
      <c r="S48">
        <v>0</v>
      </c>
      <c r="T48">
        <v>0.82981740000000004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4.5426707850120245</v>
      </c>
      <c r="AC48">
        <v>2.914905044598306</v>
      </c>
      <c r="AD48">
        <v>2.649890475468148</v>
      </c>
      <c r="AE48">
        <v>4.9212250378693323</v>
      </c>
      <c r="AF48">
        <v>0</v>
      </c>
      <c r="AG48">
        <v>4.4970760070967124</v>
      </c>
      <c r="AH48">
        <v>13.654707987741325</v>
      </c>
      <c r="AI48">
        <v>1.5326145171851651</v>
      </c>
      <c r="AJ48">
        <v>0</v>
      </c>
      <c r="AK48">
        <v>8.3450530530714211</v>
      </c>
      <c r="AL48">
        <v>0</v>
      </c>
      <c r="AM48">
        <v>0</v>
      </c>
      <c r="AN48">
        <v>6.6413355989873232E-2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4.2180215801242236</v>
      </c>
      <c r="AZ48">
        <v>1.8974344751381214</v>
      </c>
      <c r="BA48">
        <v>3.3086775253456224</v>
      </c>
      <c r="BB48">
        <v>2.7094485647969053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74.67583521522559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2.0400704906703524</v>
      </c>
      <c r="M49">
        <v>2.5600930063081364</v>
      </c>
      <c r="N49">
        <v>2.8499854162846905</v>
      </c>
      <c r="O49">
        <v>3.060047912893701</v>
      </c>
      <c r="P49">
        <v>4.9499344487673635</v>
      </c>
      <c r="Q49">
        <v>0</v>
      </c>
      <c r="R49">
        <v>0</v>
      </c>
      <c r="S49">
        <v>0</v>
      </c>
      <c r="T49">
        <v>0.82981740000000004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4.5426707850120245</v>
      </c>
      <c r="AC49">
        <v>2.914905044598306</v>
      </c>
      <c r="AD49">
        <v>2.649890475468148</v>
      </c>
      <c r="AE49">
        <v>4.9212250378693323</v>
      </c>
      <c r="AF49">
        <v>0</v>
      </c>
      <c r="AG49">
        <v>4.4970760070967124</v>
      </c>
      <c r="AH49">
        <v>13.654707987741325</v>
      </c>
      <c r="AI49">
        <v>1.5326145171851651</v>
      </c>
      <c r="AJ49">
        <v>0</v>
      </c>
      <c r="AK49">
        <v>8.3450530530714211</v>
      </c>
      <c r="AL49">
        <v>0</v>
      </c>
      <c r="AM49">
        <v>0</v>
      </c>
      <c r="AN49">
        <v>6.6413355989873232E-2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4.2180215801242236</v>
      </c>
      <c r="AZ49">
        <v>1.8974344751381214</v>
      </c>
      <c r="BA49">
        <v>3.3086775253456224</v>
      </c>
      <c r="BB49">
        <v>1.3993952982456141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73.266480035646978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2.0400704906703524</v>
      </c>
      <c r="M50">
        <v>2.5600930063081364</v>
      </c>
      <c r="N50">
        <v>2.8499854162846905</v>
      </c>
      <c r="O50">
        <v>3.1602664776119407</v>
      </c>
      <c r="P50">
        <v>4.9499344487673635</v>
      </c>
      <c r="Q50">
        <v>0</v>
      </c>
      <c r="R50">
        <v>0</v>
      </c>
      <c r="S50">
        <v>0</v>
      </c>
      <c r="T50">
        <v>0.82981740000000004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4.5426707850120245</v>
      </c>
      <c r="AC50">
        <v>2.914905044598306</v>
      </c>
      <c r="AD50">
        <v>2.649890475468148</v>
      </c>
      <c r="AE50">
        <v>4.9212250378693323</v>
      </c>
      <c r="AF50">
        <v>0</v>
      </c>
      <c r="AG50">
        <v>4.4970760070967124</v>
      </c>
      <c r="AH50">
        <v>13.654707987741325</v>
      </c>
      <c r="AI50">
        <v>1.5326145171851651</v>
      </c>
      <c r="AJ50">
        <v>0</v>
      </c>
      <c r="AK50">
        <v>8.3450530530714211</v>
      </c>
      <c r="AL50">
        <v>0</v>
      </c>
      <c r="AM50">
        <v>0</v>
      </c>
      <c r="AN50">
        <v>6.6413355989873232E-2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4.2180215801242236</v>
      </c>
      <c r="AZ50">
        <v>1.8974344751381214</v>
      </c>
      <c r="BA50">
        <v>3.3086775253456224</v>
      </c>
      <c r="BB50">
        <v>1.3993952982456141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73.366698600365211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2.7899377335146891</v>
      </c>
      <c r="L51">
        <v>9.1498301798408939</v>
      </c>
      <c r="M51">
        <v>2.5600930063081364</v>
      </c>
      <c r="N51">
        <v>2.8499854162846905</v>
      </c>
      <c r="O51">
        <v>3.1602664776119407</v>
      </c>
      <c r="P51">
        <v>4.9499344487673635</v>
      </c>
      <c r="Q51">
        <v>0.40962344809109175</v>
      </c>
      <c r="R51">
        <v>0.60996771577335362</v>
      </c>
      <c r="S51">
        <v>0.58990568206656724</v>
      </c>
      <c r="T51">
        <v>1.4271719255813955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4.5426707850120245</v>
      </c>
      <c r="AC51">
        <v>2.914905044598306</v>
      </c>
      <c r="AD51">
        <v>2.649890475468148</v>
      </c>
      <c r="AE51">
        <v>4.9212250378693323</v>
      </c>
      <c r="AF51">
        <v>0</v>
      </c>
      <c r="AG51">
        <v>4.4970760070967124</v>
      </c>
      <c r="AH51">
        <v>13.654707987741325</v>
      </c>
      <c r="AI51">
        <v>0</v>
      </c>
      <c r="AJ51">
        <v>0</v>
      </c>
      <c r="AK51">
        <v>8.3450530530714211</v>
      </c>
      <c r="AL51">
        <v>0</v>
      </c>
      <c r="AM51">
        <v>0</v>
      </c>
      <c r="AN51">
        <v>6.6413355989873232E-2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4.2180215801242236</v>
      </c>
      <c r="AZ51">
        <v>1.8974344751381214</v>
      </c>
      <c r="BA51">
        <v>3.3086775253456224</v>
      </c>
      <c r="BB51">
        <v>2.7024386666666667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85.243676245798753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2.7899377335146891</v>
      </c>
      <c r="L52">
        <v>9.1498301798408939</v>
      </c>
      <c r="M52">
        <v>2.5600930063081364</v>
      </c>
      <c r="N52">
        <v>2.8499854162846905</v>
      </c>
      <c r="O52">
        <v>3.1602664776119407</v>
      </c>
      <c r="P52">
        <v>4.9499344487673635</v>
      </c>
      <c r="Q52">
        <v>0.40962344809109175</v>
      </c>
      <c r="R52">
        <v>0.63997644470450554</v>
      </c>
      <c r="S52">
        <v>0.62995259666203074</v>
      </c>
      <c r="T52">
        <v>1.5616071319148936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4.5426707850120245</v>
      </c>
      <c r="AC52">
        <v>2.914905044598306</v>
      </c>
      <c r="AD52">
        <v>2.649890475468148</v>
      </c>
      <c r="AE52">
        <v>4.9212250378693323</v>
      </c>
      <c r="AF52">
        <v>0</v>
      </c>
      <c r="AG52">
        <v>4.4970760070967124</v>
      </c>
      <c r="AH52">
        <v>13.654707987741325</v>
      </c>
      <c r="AI52">
        <v>0</v>
      </c>
      <c r="AJ52">
        <v>0</v>
      </c>
      <c r="AK52">
        <v>8.3450530530714211</v>
      </c>
      <c r="AL52">
        <v>0</v>
      </c>
      <c r="AM52">
        <v>0</v>
      </c>
      <c r="AN52">
        <v>6.6413355989873232E-2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4.2180215801242236</v>
      </c>
      <c r="AZ52">
        <v>1.8974344751381214</v>
      </c>
      <c r="BA52">
        <v>3.3086775253456224</v>
      </c>
      <c r="BB52">
        <v>2.7024386666666667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85.448167095658846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2.7899377335146891</v>
      </c>
      <c r="L53">
        <v>9.1498301798408939</v>
      </c>
      <c r="M53">
        <v>2.5600930063081364</v>
      </c>
      <c r="N53">
        <v>2.8499854162846905</v>
      </c>
      <c r="O53">
        <v>3.1602664776119407</v>
      </c>
      <c r="P53">
        <v>4.9499344487673635</v>
      </c>
      <c r="Q53">
        <v>0.41009470743571919</v>
      </c>
      <c r="R53">
        <v>0.63995027991886411</v>
      </c>
      <c r="S53">
        <v>0.6496001202661208</v>
      </c>
      <c r="T53">
        <v>1.5616071319148936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4.5426707850120245</v>
      </c>
      <c r="AC53">
        <v>2.914905044598306</v>
      </c>
      <c r="AD53">
        <v>2.649890475468148</v>
      </c>
      <c r="AE53">
        <v>4.9212250378693323</v>
      </c>
      <c r="AF53">
        <v>0</v>
      </c>
      <c r="AG53">
        <v>4.4970760070967124</v>
      </c>
      <c r="AH53">
        <v>13.654707987741325</v>
      </c>
      <c r="AI53">
        <v>0</v>
      </c>
      <c r="AJ53">
        <v>0</v>
      </c>
      <c r="AK53">
        <v>8.3450530530714211</v>
      </c>
      <c r="AL53">
        <v>0</v>
      </c>
      <c r="AM53">
        <v>0</v>
      </c>
      <c r="AN53">
        <v>6.6413355989873232E-2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4.2180215801242236</v>
      </c>
      <c r="AZ53">
        <v>1.8974344751381214</v>
      </c>
      <c r="BA53">
        <v>3.3086775253456224</v>
      </c>
      <c r="BB53">
        <v>2.7075991532091095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85.473420200364387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2.7899377335146891</v>
      </c>
      <c r="L54">
        <v>9.1498301798408939</v>
      </c>
      <c r="M54">
        <v>2.5600930063081364</v>
      </c>
      <c r="N54">
        <v>2.8499854162846905</v>
      </c>
      <c r="O54">
        <v>3.1602664776119407</v>
      </c>
      <c r="P54">
        <v>4.9499344487673635</v>
      </c>
      <c r="Q54">
        <v>0.41009470743571919</v>
      </c>
      <c r="R54">
        <v>0.63995027991886411</v>
      </c>
      <c r="S54">
        <v>0.6299462041139241</v>
      </c>
      <c r="T54">
        <v>1.5616071319148936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4.5426707850120245</v>
      </c>
      <c r="AC54">
        <v>2.914905044598306</v>
      </c>
      <c r="AD54">
        <v>2.649890475468148</v>
      </c>
      <c r="AE54">
        <v>4.9212250378693323</v>
      </c>
      <c r="AF54">
        <v>0</v>
      </c>
      <c r="AG54">
        <v>4.4970760070967124</v>
      </c>
      <c r="AH54">
        <v>13.654707987741325</v>
      </c>
      <c r="AI54">
        <v>0</v>
      </c>
      <c r="AJ54">
        <v>0</v>
      </c>
      <c r="AK54">
        <v>8.3450530530714211</v>
      </c>
      <c r="AL54">
        <v>0</v>
      </c>
      <c r="AM54">
        <v>0</v>
      </c>
      <c r="AN54">
        <v>6.6413355989873232E-2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4.2180215801242236</v>
      </c>
      <c r="AZ54">
        <v>1.8974344751381214</v>
      </c>
      <c r="BA54">
        <v>3.3086775253456224</v>
      </c>
      <c r="BB54">
        <v>2.7075991532091095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85.453766284212179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2.7899377335146891</v>
      </c>
      <c r="L55">
        <v>9.1498301798408939</v>
      </c>
      <c r="M55">
        <v>2.5599963909003525</v>
      </c>
      <c r="N55">
        <v>2.8499854162846905</v>
      </c>
      <c r="O55">
        <v>3.1602664776119407</v>
      </c>
      <c r="P55">
        <v>4.9499344487673635</v>
      </c>
      <c r="Q55">
        <v>0.41009470743571919</v>
      </c>
      <c r="R55">
        <v>0.63995027991886411</v>
      </c>
      <c r="S55">
        <v>0.6299462041139241</v>
      </c>
      <c r="T55">
        <v>1.5616071319148936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4.5426707850120245</v>
      </c>
      <c r="AC55">
        <v>2.914905044598306</v>
      </c>
      <c r="AD55">
        <v>2.649890475468148</v>
      </c>
      <c r="AE55">
        <v>4.9212250378693323</v>
      </c>
      <c r="AF55">
        <v>0</v>
      </c>
      <c r="AG55">
        <v>4.4970760070967124</v>
      </c>
      <c r="AH55">
        <v>13.654707987741325</v>
      </c>
      <c r="AI55">
        <v>0</v>
      </c>
      <c r="AJ55">
        <v>0</v>
      </c>
      <c r="AK55">
        <v>8.3450530530714211</v>
      </c>
      <c r="AL55">
        <v>0</v>
      </c>
      <c r="AM55">
        <v>0</v>
      </c>
      <c r="AN55">
        <v>6.6413355989873232E-2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4.2180215801242236</v>
      </c>
      <c r="AZ55">
        <v>1.8974344751381214</v>
      </c>
      <c r="BA55">
        <v>3.3086775253456224</v>
      </c>
      <c r="BB55">
        <v>2.7075991532091095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85.453669668804395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2.7899377335146891</v>
      </c>
      <c r="L56">
        <v>9.1498301798408939</v>
      </c>
      <c r="M56">
        <v>2.5600930063081364</v>
      </c>
      <c r="N56">
        <v>2.8499854162846905</v>
      </c>
      <c r="O56">
        <v>3.1602664776119407</v>
      </c>
      <c r="P56">
        <v>4.9499344487673635</v>
      </c>
      <c r="Q56">
        <v>0.41009470743571919</v>
      </c>
      <c r="R56">
        <v>0.63995027991886411</v>
      </c>
      <c r="S56">
        <v>0.6299462041139241</v>
      </c>
      <c r="T56">
        <v>1.5616071319148936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4.5426707850120245</v>
      </c>
      <c r="AC56">
        <v>2.914905044598306</v>
      </c>
      <c r="AD56">
        <v>2.649890475468148</v>
      </c>
      <c r="AE56">
        <v>4.9212250378693323</v>
      </c>
      <c r="AF56">
        <v>0</v>
      </c>
      <c r="AG56">
        <v>4.4970760070967124</v>
      </c>
      <c r="AH56">
        <v>13.654707987741325</v>
      </c>
      <c r="AI56">
        <v>0</v>
      </c>
      <c r="AJ56">
        <v>0</v>
      </c>
      <c r="AK56">
        <v>8.3450530530714211</v>
      </c>
      <c r="AL56">
        <v>0</v>
      </c>
      <c r="AM56">
        <v>0</v>
      </c>
      <c r="AN56">
        <v>6.6413355989873232E-2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4.2180215801242236</v>
      </c>
      <c r="AZ56">
        <v>1.8974344751381214</v>
      </c>
      <c r="BA56">
        <v>3.3086775253456224</v>
      </c>
      <c r="BB56">
        <v>2.7075991532091095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85.453766284212179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2.7899377335146891</v>
      </c>
      <c r="L57">
        <v>9.1498301798408939</v>
      </c>
      <c r="M57">
        <v>2.5600930063081364</v>
      </c>
      <c r="N57">
        <v>2.8499854162846905</v>
      </c>
      <c r="O57">
        <v>3.1602664776119407</v>
      </c>
      <c r="P57">
        <v>4.9499344487673635</v>
      </c>
      <c r="Q57">
        <v>0.41009470743571919</v>
      </c>
      <c r="R57">
        <v>0.63995027991886411</v>
      </c>
      <c r="S57">
        <v>0.62995261708860761</v>
      </c>
      <c r="T57">
        <v>1.5616071319148936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4.5426707850120245</v>
      </c>
      <c r="AC57">
        <v>2.914905044598306</v>
      </c>
      <c r="AD57">
        <v>2.649890475468148</v>
      </c>
      <c r="AE57">
        <v>4.9212250378693323</v>
      </c>
      <c r="AF57">
        <v>0</v>
      </c>
      <c r="AG57">
        <v>4.4970760070967124</v>
      </c>
      <c r="AH57">
        <v>13.654707987741325</v>
      </c>
      <c r="AI57">
        <v>0</v>
      </c>
      <c r="AJ57">
        <v>0</v>
      </c>
      <c r="AK57">
        <v>8.3450530530714211</v>
      </c>
      <c r="AL57">
        <v>0</v>
      </c>
      <c r="AM57">
        <v>0</v>
      </c>
      <c r="AN57">
        <v>6.6413355989873232E-2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4.2180215801242236</v>
      </c>
      <c r="AZ57">
        <v>2.3419379597315437</v>
      </c>
      <c r="BA57">
        <v>3.3086775253456224</v>
      </c>
      <c r="BB57">
        <v>2.7075991532091095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85.89827618178029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2.7899377335146891</v>
      </c>
      <c r="L58">
        <v>9.1498301798408939</v>
      </c>
      <c r="M58">
        <v>2.5600930063081364</v>
      </c>
      <c r="N58">
        <v>2.8499854162846905</v>
      </c>
      <c r="O58">
        <v>3.1602664776119407</v>
      </c>
      <c r="P58">
        <v>4.9499344487673635</v>
      </c>
      <c r="Q58">
        <v>0.41009470743571919</v>
      </c>
      <c r="R58">
        <v>0.63995027991886411</v>
      </c>
      <c r="S58">
        <v>0.62995261708860761</v>
      </c>
      <c r="T58">
        <v>1.5616071319148936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4.5426707850120245</v>
      </c>
      <c r="AC58">
        <v>2.914905044598306</v>
      </c>
      <c r="AD58">
        <v>2.649890475468148</v>
      </c>
      <c r="AE58">
        <v>4.9212250378693323</v>
      </c>
      <c r="AF58">
        <v>0</v>
      </c>
      <c r="AG58">
        <v>4.4970760070967124</v>
      </c>
      <c r="AH58">
        <v>13.654707987741325</v>
      </c>
      <c r="AI58">
        <v>0</v>
      </c>
      <c r="AJ58">
        <v>0</v>
      </c>
      <c r="AK58">
        <v>8.3450530530714211</v>
      </c>
      <c r="AL58">
        <v>0</v>
      </c>
      <c r="AM58">
        <v>0</v>
      </c>
      <c r="AN58">
        <v>6.6413355989873232E-2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4.2180215801242236</v>
      </c>
      <c r="AZ58">
        <v>2.3419379597315437</v>
      </c>
      <c r="BA58">
        <v>3.3086775253456224</v>
      </c>
      <c r="BB58">
        <v>2.7074551160541587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85.898132144625336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2.7899786730213081</v>
      </c>
      <c r="L59">
        <v>9.15</v>
      </c>
      <c r="M59">
        <v>2.5600930063081364</v>
      </c>
      <c r="N59">
        <v>2.8499854162846905</v>
      </c>
      <c r="O59">
        <v>3.1602664776119407</v>
      </c>
      <c r="P59">
        <v>4.9499344487673635</v>
      </c>
      <c r="Q59">
        <v>0.40980295325094035</v>
      </c>
      <c r="R59">
        <v>1.2601312832278484</v>
      </c>
      <c r="S59">
        <v>0.59990855373728424</v>
      </c>
      <c r="T59">
        <v>1.5005968641114982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4.5426707850120245</v>
      </c>
      <c r="AC59">
        <v>2.914905044598306</v>
      </c>
      <c r="AD59">
        <v>2.649890475468148</v>
      </c>
      <c r="AE59">
        <v>4.9212250378693323</v>
      </c>
      <c r="AF59">
        <v>0</v>
      </c>
      <c r="AG59">
        <v>4.4970760070967124</v>
      </c>
      <c r="AH59">
        <v>13.654707987741325</v>
      </c>
      <c r="AI59">
        <v>0</v>
      </c>
      <c r="AJ59">
        <v>0</v>
      </c>
      <c r="AK59">
        <v>8.3450530530714211</v>
      </c>
      <c r="AL59">
        <v>0</v>
      </c>
      <c r="AM59">
        <v>0</v>
      </c>
      <c r="AN59">
        <v>6.6413355989873232E-2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4.2180215801242236</v>
      </c>
      <c r="AZ59">
        <v>3.4426101065449006</v>
      </c>
      <c r="BA59">
        <v>3.3086775253456224</v>
      </c>
      <c r="BB59">
        <v>2.7094485647969053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87.529843417816636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2.7900185734190779</v>
      </c>
      <c r="L60">
        <v>9.15</v>
      </c>
      <c r="M60">
        <v>2.5600930063081364</v>
      </c>
      <c r="N60">
        <v>2.8499854162846905</v>
      </c>
      <c r="O60">
        <v>3.1602664776119407</v>
      </c>
      <c r="P60">
        <v>4.9499344487673635</v>
      </c>
      <c r="Q60">
        <v>0.40980295325094035</v>
      </c>
      <c r="R60">
        <v>1.2700367050116854</v>
      </c>
      <c r="S60">
        <v>0.63007109319899246</v>
      </c>
      <c r="T60">
        <v>1.560483181208054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4.5426707850120245</v>
      </c>
      <c r="AC60">
        <v>2.914905044598306</v>
      </c>
      <c r="AD60">
        <v>2.649890475468148</v>
      </c>
      <c r="AE60">
        <v>4.9212250378693323</v>
      </c>
      <c r="AF60">
        <v>0</v>
      </c>
      <c r="AG60">
        <v>4.4970760070967124</v>
      </c>
      <c r="AH60">
        <v>13.654707987741325</v>
      </c>
      <c r="AI60">
        <v>0</v>
      </c>
      <c r="AJ60">
        <v>0</v>
      </c>
      <c r="AK60">
        <v>8.3450530530714211</v>
      </c>
      <c r="AL60">
        <v>0</v>
      </c>
      <c r="AM60">
        <v>0</v>
      </c>
      <c r="AN60">
        <v>6.6413355989873232E-2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4.2180215801242236</v>
      </c>
      <c r="AZ60">
        <v>3.5102887511177343</v>
      </c>
      <c r="BA60">
        <v>3.3086775253456224</v>
      </c>
      <c r="BB60">
        <v>2.7094485647969053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87.697516241129335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2.7900114949855608</v>
      </c>
      <c r="L61">
        <v>9.15</v>
      </c>
      <c r="M61">
        <v>2.5600930063081364</v>
      </c>
      <c r="N61">
        <v>2.8499854162846905</v>
      </c>
      <c r="O61">
        <v>3.1602664776119407</v>
      </c>
      <c r="P61">
        <v>4.9499344487673635</v>
      </c>
      <c r="Q61">
        <v>0.40980295325094035</v>
      </c>
      <c r="R61">
        <v>1.2700367050116854</v>
      </c>
      <c r="S61">
        <v>0.63007109319899246</v>
      </c>
      <c r="T61">
        <v>1.560483181208054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4.5426707850120245</v>
      </c>
      <c r="AC61">
        <v>2.914905044598306</v>
      </c>
      <c r="AD61">
        <v>2.649890475468148</v>
      </c>
      <c r="AE61">
        <v>4.9212250378693323</v>
      </c>
      <c r="AF61">
        <v>0</v>
      </c>
      <c r="AG61">
        <v>4.4970760070967124</v>
      </c>
      <c r="AH61">
        <v>13.654707987741325</v>
      </c>
      <c r="AI61">
        <v>0</v>
      </c>
      <c r="AJ61">
        <v>0</v>
      </c>
      <c r="AK61">
        <v>8.3450530530714211</v>
      </c>
      <c r="AL61">
        <v>0</v>
      </c>
      <c r="AM61">
        <v>0</v>
      </c>
      <c r="AN61">
        <v>6.6413355989873232E-2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4.2180215801242236</v>
      </c>
      <c r="AZ61">
        <v>3.5102887511177343</v>
      </c>
      <c r="BA61">
        <v>3.3086775253456224</v>
      </c>
      <c r="BB61">
        <v>2.7094485647969053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87.697509162695809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2.7899817683354704</v>
      </c>
      <c r="L62">
        <v>9.15</v>
      </c>
      <c r="M62">
        <v>2.5600930063081364</v>
      </c>
      <c r="N62">
        <v>2.8499854162846905</v>
      </c>
      <c r="O62">
        <v>3.1602664776119407</v>
      </c>
      <c r="P62">
        <v>4.9499344487673635</v>
      </c>
      <c r="Q62">
        <v>0.40979745910577964</v>
      </c>
      <c r="R62">
        <v>1.2700649393779651</v>
      </c>
      <c r="S62">
        <v>0.62991420819112631</v>
      </c>
      <c r="T62">
        <v>1.560483181208054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4.5426707850120245</v>
      </c>
      <c r="AC62">
        <v>2.914905044598306</v>
      </c>
      <c r="AD62">
        <v>2.649890475468148</v>
      </c>
      <c r="AE62">
        <v>4.9212250378693323</v>
      </c>
      <c r="AF62">
        <v>0</v>
      </c>
      <c r="AG62">
        <v>4.4970760070967124</v>
      </c>
      <c r="AH62">
        <v>13.654707987741325</v>
      </c>
      <c r="AI62">
        <v>0</v>
      </c>
      <c r="AJ62">
        <v>0</v>
      </c>
      <c r="AK62">
        <v>8.3450530530714211</v>
      </c>
      <c r="AL62">
        <v>0</v>
      </c>
      <c r="AM62">
        <v>0</v>
      </c>
      <c r="AN62">
        <v>6.6413355989873232E-2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4.2180215801242236</v>
      </c>
      <c r="AZ62">
        <v>3.5102887511177343</v>
      </c>
      <c r="BA62">
        <v>3.3086775253456224</v>
      </c>
      <c r="BB62">
        <v>2.7094485647969053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87.697345291258983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2.7500419441309254</v>
      </c>
      <c r="L63">
        <v>9.15</v>
      </c>
      <c r="M63">
        <v>2.5600930063081364</v>
      </c>
      <c r="N63">
        <v>2.8499854162846905</v>
      </c>
      <c r="O63">
        <v>3.1602664776119407</v>
      </c>
      <c r="P63">
        <v>4.9499344487673635</v>
      </c>
      <c r="Q63">
        <v>0.40979745910577964</v>
      </c>
      <c r="R63">
        <v>1.2700649393779651</v>
      </c>
      <c r="S63">
        <v>0.62991420819112631</v>
      </c>
      <c r="T63">
        <v>1.560483181208054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4.5426707850120245</v>
      </c>
      <c r="AC63">
        <v>2.914905044598306</v>
      </c>
      <c r="AD63">
        <v>2.649890475468148</v>
      </c>
      <c r="AE63">
        <v>4.9212250378693323</v>
      </c>
      <c r="AF63">
        <v>0</v>
      </c>
      <c r="AG63">
        <v>4.4970760070967124</v>
      </c>
      <c r="AH63">
        <v>13.654707987741325</v>
      </c>
      <c r="AI63">
        <v>0</v>
      </c>
      <c r="AJ63">
        <v>0</v>
      </c>
      <c r="AK63">
        <v>8.3450530530714211</v>
      </c>
      <c r="AL63">
        <v>0</v>
      </c>
      <c r="AM63">
        <v>0</v>
      </c>
      <c r="AN63">
        <v>6.6413355989873232E-2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4.2180215801242236</v>
      </c>
      <c r="AZ63">
        <v>4.6886385899441354</v>
      </c>
      <c r="BA63">
        <v>3.3086775253456224</v>
      </c>
      <c r="BB63">
        <v>2.7094485647969053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88.835755305880838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1.4399980939998245</v>
      </c>
      <c r="L64">
        <v>8.8899096521421512</v>
      </c>
      <c r="M64">
        <v>2.5600930063081364</v>
      </c>
      <c r="N64">
        <v>2.8499854162846905</v>
      </c>
      <c r="O64">
        <v>3.1602664776119407</v>
      </c>
      <c r="P64">
        <v>4.9499344487673635</v>
      </c>
      <c r="Q64">
        <v>0.40979745910577964</v>
      </c>
      <c r="R64">
        <v>1.2700649393779651</v>
      </c>
      <c r="S64">
        <v>0.62991420819112631</v>
      </c>
      <c r="T64">
        <v>1.560483181208054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4.5426707850120245</v>
      </c>
      <c r="AC64">
        <v>2.914905044598306</v>
      </c>
      <c r="AD64">
        <v>2.649890475468148</v>
      </c>
      <c r="AE64">
        <v>4.9212250378693323</v>
      </c>
      <c r="AF64">
        <v>0</v>
      </c>
      <c r="AG64">
        <v>4.4970760070967124</v>
      </c>
      <c r="AH64">
        <v>13.654707987741325</v>
      </c>
      <c r="AI64">
        <v>0</v>
      </c>
      <c r="AJ64">
        <v>0</v>
      </c>
      <c r="AK64">
        <v>8.3450530530714211</v>
      </c>
      <c r="AL64">
        <v>0</v>
      </c>
      <c r="AM64">
        <v>0</v>
      </c>
      <c r="AN64">
        <v>6.6413355989873232E-2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4.2180215801242236</v>
      </c>
      <c r="AZ64">
        <v>4.6886385899441354</v>
      </c>
      <c r="BA64">
        <v>3.3086775253456224</v>
      </c>
      <c r="BB64">
        <v>2.7094485647969053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87.265621107891889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1.4900160550909709</v>
      </c>
      <c r="L65">
        <v>7.68</v>
      </c>
      <c r="M65">
        <v>2.5600930063081364</v>
      </c>
      <c r="N65">
        <v>2.8499854162846905</v>
      </c>
      <c r="O65">
        <v>3.1602664776119407</v>
      </c>
      <c r="P65">
        <v>4.9499344487673635</v>
      </c>
      <c r="Q65">
        <v>0.40979745910577964</v>
      </c>
      <c r="R65">
        <v>1.2700649393779651</v>
      </c>
      <c r="S65">
        <v>0.62991420819112631</v>
      </c>
      <c r="T65">
        <v>1.560483181208054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4.5426707850120245</v>
      </c>
      <c r="AC65">
        <v>2.914905044598306</v>
      </c>
      <c r="AD65">
        <v>2.649890475468148</v>
      </c>
      <c r="AE65">
        <v>4.9212250378693323</v>
      </c>
      <c r="AF65">
        <v>0</v>
      </c>
      <c r="AG65">
        <v>4.4970760070967124</v>
      </c>
      <c r="AH65">
        <v>13.654707987741325</v>
      </c>
      <c r="AI65">
        <v>0</v>
      </c>
      <c r="AJ65">
        <v>0</v>
      </c>
      <c r="AK65">
        <v>8.3450530530714211</v>
      </c>
      <c r="AL65">
        <v>0</v>
      </c>
      <c r="AM65">
        <v>0</v>
      </c>
      <c r="AN65">
        <v>6.6413355989873232E-2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4.2180215801242236</v>
      </c>
      <c r="AZ65">
        <v>4.6886385899441354</v>
      </c>
      <c r="BA65">
        <v>3.3086775253456224</v>
      </c>
      <c r="BB65">
        <v>2.7094485647969053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86.105729416840887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1.5000305786275709</v>
      </c>
      <c r="L66">
        <v>8.1199999999999992</v>
      </c>
      <c r="M66">
        <v>2.5600930063081364</v>
      </c>
      <c r="N66">
        <v>2.8499854162846905</v>
      </c>
      <c r="O66">
        <v>3.1602664776119407</v>
      </c>
      <c r="P66">
        <v>4.9499344487673635</v>
      </c>
      <c r="Q66">
        <v>0.40979745910577964</v>
      </c>
      <c r="R66">
        <v>1.2700649393779651</v>
      </c>
      <c r="S66">
        <v>0.62991420819112631</v>
      </c>
      <c r="T66">
        <v>1.560483181208054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4.5426707850120245</v>
      </c>
      <c r="AC66">
        <v>2.914905044598306</v>
      </c>
      <c r="AD66">
        <v>2.649890475468148</v>
      </c>
      <c r="AE66">
        <v>4.9212250378693323</v>
      </c>
      <c r="AF66">
        <v>0</v>
      </c>
      <c r="AG66">
        <v>4.4970760070967124</v>
      </c>
      <c r="AH66">
        <v>13.654707987741325</v>
      </c>
      <c r="AI66">
        <v>0</v>
      </c>
      <c r="AJ66">
        <v>0</v>
      </c>
      <c r="AK66">
        <v>8.3450530530714211</v>
      </c>
      <c r="AL66">
        <v>0</v>
      </c>
      <c r="AM66">
        <v>0</v>
      </c>
      <c r="AN66">
        <v>6.6413355989873232E-2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4.2180215801242236</v>
      </c>
      <c r="AZ66">
        <v>4.6886385899441354</v>
      </c>
      <c r="BA66">
        <v>3.3086775253456224</v>
      </c>
      <c r="BB66">
        <v>2.7094485647969053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86.555743940377482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2.810068008490866</v>
      </c>
      <c r="L67">
        <v>9.15</v>
      </c>
      <c r="M67">
        <v>2.5600930063081364</v>
      </c>
      <c r="N67">
        <v>2.8499854162846905</v>
      </c>
      <c r="O67">
        <v>3.1602664776119407</v>
      </c>
      <c r="P67">
        <v>4.9499344487673635</v>
      </c>
      <c r="Q67">
        <v>0.40979745910577964</v>
      </c>
      <c r="R67">
        <v>1.2700649393779651</v>
      </c>
      <c r="S67">
        <v>0.62991420819112631</v>
      </c>
      <c r="T67">
        <v>1.560483181208054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4.5426707850120245</v>
      </c>
      <c r="AC67">
        <v>2.914905044598306</v>
      </c>
      <c r="AD67">
        <v>2.649890475468148</v>
      </c>
      <c r="AE67">
        <v>4.9212250378693323</v>
      </c>
      <c r="AF67">
        <v>0</v>
      </c>
      <c r="AG67">
        <v>4.4970760070967124</v>
      </c>
      <c r="AH67">
        <v>13.654707987741325</v>
      </c>
      <c r="AI67">
        <v>0.25543572394037617</v>
      </c>
      <c r="AJ67">
        <v>0</v>
      </c>
      <c r="AK67">
        <v>8.3450530530714211</v>
      </c>
      <c r="AL67">
        <v>0</v>
      </c>
      <c r="AM67">
        <v>0</v>
      </c>
      <c r="AN67">
        <v>6.6413355989873232E-2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4.2180215801242236</v>
      </c>
      <c r="AZ67">
        <v>4.6886385899441354</v>
      </c>
      <c r="BA67">
        <v>3.3086775253456224</v>
      </c>
      <c r="BB67">
        <v>2.7094485647969053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89.151217094181163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2.7899817683354704</v>
      </c>
      <c r="L68">
        <v>9.15</v>
      </c>
      <c r="M68">
        <v>2.5600930063081364</v>
      </c>
      <c r="N68">
        <v>2.8499854162846905</v>
      </c>
      <c r="O68">
        <v>3.1602664776119407</v>
      </c>
      <c r="P68">
        <v>4.9499344487673635</v>
      </c>
      <c r="Q68">
        <v>0.40979745910577964</v>
      </c>
      <c r="R68">
        <v>1.2700649393779651</v>
      </c>
      <c r="S68">
        <v>0.62991420819112631</v>
      </c>
      <c r="T68">
        <v>1.560483181208054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4.5426707850120245</v>
      </c>
      <c r="AC68">
        <v>2.914905044598306</v>
      </c>
      <c r="AD68">
        <v>2.649890475468148</v>
      </c>
      <c r="AE68">
        <v>4.9212250378693323</v>
      </c>
      <c r="AF68">
        <v>0</v>
      </c>
      <c r="AG68">
        <v>4.4970760070967124</v>
      </c>
      <c r="AH68">
        <v>13.654707987741325</v>
      </c>
      <c r="AI68">
        <v>1.5326145171851651</v>
      </c>
      <c r="AJ68">
        <v>0</v>
      </c>
      <c r="AK68">
        <v>8.3450530530714211</v>
      </c>
      <c r="AL68">
        <v>0</v>
      </c>
      <c r="AM68">
        <v>0</v>
      </c>
      <c r="AN68">
        <v>6.6413355989873232E-2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4.2180215801242236</v>
      </c>
      <c r="AZ68">
        <v>4.6886385899441354</v>
      </c>
      <c r="BA68">
        <v>3.3086775253456224</v>
      </c>
      <c r="BB68">
        <v>2.7094485647969053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90.408309647270556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2.7899817683354704</v>
      </c>
      <c r="L69">
        <v>0.96003733526640089</v>
      </c>
      <c r="M69">
        <v>2.5600930063081364</v>
      </c>
      <c r="N69">
        <v>2.8499854162846905</v>
      </c>
      <c r="O69">
        <v>3.1602664776119407</v>
      </c>
      <c r="P69">
        <v>4.9499344487673635</v>
      </c>
      <c r="Q69">
        <v>0.40973619530823785</v>
      </c>
      <c r="R69">
        <v>0.63999222734584449</v>
      </c>
      <c r="S69">
        <v>0.62991420819112631</v>
      </c>
      <c r="T69">
        <v>1.560483181208054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4.5426707850120245</v>
      </c>
      <c r="AC69">
        <v>2.914905044598306</v>
      </c>
      <c r="AD69">
        <v>2.649890475468148</v>
      </c>
      <c r="AE69">
        <v>4.9212250378693323</v>
      </c>
      <c r="AF69">
        <v>0</v>
      </c>
      <c r="AG69">
        <v>4.4970760070967124</v>
      </c>
      <c r="AH69">
        <v>13.654707987741325</v>
      </c>
      <c r="AI69">
        <v>1.5326145171851651</v>
      </c>
      <c r="AJ69">
        <v>0</v>
      </c>
      <c r="AK69">
        <v>8.3450530530714211</v>
      </c>
      <c r="AL69">
        <v>0</v>
      </c>
      <c r="AM69">
        <v>0</v>
      </c>
      <c r="AN69">
        <v>6.6413355989873232E-2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4.2180215801242236</v>
      </c>
      <c r="AZ69">
        <v>4.6886385899441354</v>
      </c>
      <c r="BA69">
        <v>3.3086775253456224</v>
      </c>
      <c r="BB69">
        <v>2.7074551160541587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81.586219557964554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2.7899817683354704</v>
      </c>
      <c r="L70">
        <v>0.96003733526640089</v>
      </c>
      <c r="M70">
        <v>2.5600930063081364</v>
      </c>
      <c r="N70">
        <v>2.8499854162846905</v>
      </c>
      <c r="O70">
        <v>3.1602664776119407</v>
      </c>
      <c r="P70">
        <v>4.9499344487673635</v>
      </c>
      <c r="Q70">
        <v>0.40973619530823785</v>
      </c>
      <c r="R70">
        <v>0.63999222734584449</v>
      </c>
      <c r="S70">
        <v>0.62991420819112631</v>
      </c>
      <c r="T70">
        <v>1.560483181208054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4.5426707850120245</v>
      </c>
      <c r="AC70">
        <v>2.914905044598306</v>
      </c>
      <c r="AD70">
        <v>2.649890475468148</v>
      </c>
      <c r="AE70">
        <v>4.9212250378693323</v>
      </c>
      <c r="AF70">
        <v>0</v>
      </c>
      <c r="AG70">
        <v>4.4970760070967124</v>
      </c>
      <c r="AH70">
        <v>13.654707987741325</v>
      </c>
      <c r="AI70">
        <v>1.5326145171851651</v>
      </c>
      <c r="AJ70">
        <v>0</v>
      </c>
      <c r="AK70">
        <v>8.3450530530714211</v>
      </c>
      <c r="AL70">
        <v>0</v>
      </c>
      <c r="AM70">
        <v>0</v>
      </c>
      <c r="AN70">
        <v>6.6413355989873232E-2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4.2180215801242236</v>
      </c>
      <c r="AZ70">
        <v>4.6886385899441354</v>
      </c>
      <c r="BA70">
        <v>3.3086775253456224</v>
      </c>
      <c r="BB70">
        <v>2.7074551160541587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81.586219557964554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2.7899817683354704</v>
      </c>
      <c r="L71">
        <v>9.1498873627287871</v>
      </c>
      <c r="M71">
        <v>2.5600930063081364</v>
      </c>
      <c r="N71">
        <v>2.8499854162846905</v>
      </c>
      <c r="O71">
        <v>3.1602664776119407</v>
      </c>
      <c r="P71">
        <v>4.9499344487673635</v>
      </c>
      <c r="Q71">
        <v>0.40973619530823785</v>
      </c>
      <c r="R71">
        <v>0.63998617421602777</v>
      </c>
      <c r="S71">
        <v>0.62991420819112631</v>
      </c>
      <c r="T71">
        <v>1.560483181208054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4.5426707850120245</v>
      </c>
      <c r="AC71">
        <v>2.914905044598306</v>
      </c>
      <c r="AD71">
        <v>1.7625066951391439</v>
      </c>
      <c r="AE71">
        <v>4.9212250378693323</v>
      </c>
      <c r="AF71">
        <v>0</v>
      </c>
      <c r="AG71">
        <v>4.4970760070967124</v>
      </c>
      <c r="AH71">
        <v>13.654707987741325</v>
      </c>
      <c r="AI71">
        <v>1.5326145171851651</v>
      </c>
      <c r="AJ71">
        <v>0</v>
      </c>
      <c r="AK71">
        <v>8.3450530530714211</v>
      </c>
      <c r="AL71">
        <v>0</v>
      </c>
      <c r="AM71">
        <v>0</v>
      </c>
      <c r="AN71">
        <v>6.6413355989873232E-2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4.2180215801242236</v>
      </c>
      <c r="AZ71">
        <v>4.6886385899441354</v>
      </c>
      <c r="BA71">
        <v>3.3086775253456224</v>
      </c>
      <c r="BB71">
        <v>2.7094485647969053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88.890673200710864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2.7899817683354704</v>
      </c>
      <c r="L72">
        <v>9.1498873627287871</v>
      </c>
      <c r="M72">
        <v>2.5600930063081364</v>
      </c>
      <c r="N72">
        <v>2.8499854162846905</v>
      </c>
      <c r="O72">
        <v>3.1602664776119407</v>
      </c>
      <c r="P72">
        <v>4.9499344487673635</v>
      </c>
      <c r="Q72">
        <v>0.40973619530823785</v>
      </c>
      <c r="R72">
        <v>0.63998617421602777</v>
      </c>
      <c r="S72">
        <v>0.62991420819112631</v>
      </c>
      <c r="T72">
        <v>1.560483181208054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4.5426707850120245</v>
      </c>
      <c r="AC72">
        <v>2.914905044598306</v>
      </c>
      <c r="AD72">
        <v>1.7625066951391439</v>
      </c>
      <c r="AE72">
        <v>4.9212250378693323</v>
      </c>
      <c r="AF72">
        <v>0</v>
      </c>
      <c r="AG72">
        <v>4.4970760070967124</v>
      </c>
      <c r="AH72">
        <v>13.654707987741325</v>
      </c>
      <c r="AI72">
        <v>1.5326145171851651</v>
      </c>
      <c r="AJ72">
        <v>0</v>
      </c>
      <c r="AK72">
        <v>8.3450530530714211</v>
      </c>
      <c r="AL72">
        <v>0</v>
      </c>
      <c r="AM72">
        <v>0</v>
      </c>
      <c r="AN72">
        <v>6.6413355989873232E-2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4.2180215801242236</v>
      </c>
      <c r="AZ72">
        <v>4.6886385899441354</v>
      </c>
      <c r="BA72">
        <v>3.3086775253456224</v>
      </c>
      <c r="BB72">
        <v>2.7094485647969053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88.890673200710864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2.790004145094946</v>
      </c>
      <c r="L73">
        <v>9.48</v>
      </c>
      <c r="M73">
        <v>2.5600930063081364</v>
      </c>
      <c r="N73">
        <v>2.8499854162846905</v>
      </c>
      <c r="O73">
        <v>3.1602664776119407</v>
      </c>
      <c r="P73">
        <v>4.9499344487673635</v>
      </c>
      <c r="Q73">
        <v>0.40973619530823785</v>
      </c>
      <c r="R73">
        <v>0.63998617421602777</v>
      </c>
      <c r="S73">
        <v>0.62991420819112631</v>
      </c>
      <c r="T73">
        <v>1.560483181208054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4.5426707850120245</v>
      </c>
      <c r="AC73">
        <v>2.914905044598306</v>
      </c>
      <c r="AD73">
        <v>1.7625066951391439</v>
      </c>
      <c r="AE73">
        <v>4.9212250378693323</v>
      </c>
      <c r="AF73">
        <v>0</v>
      </c>
      <c r="AG73">
        <v>4.4970760070967124</v>
      </c>
      <c r="AH73">
        <v>13.654707987741325</v>
      </c>
      <c r="AI73">
        <v>0.76630725859258253</v>
      </c>
      <c r="AJ73">
        <v>0</v>
      </c>
      <c r="AK73">
        <v>8.3450530530714211</v>
      </c>
      <c r="AL73">
        <v>0</v>
      </c>
      <c r="AM73">
        <v>0</v>
      </c>
      <c r="AN73">
        <v>6.6413355989873232E-2</v>
      </c>
      <c r="AO73">
        <v>0</v>
      </c>
      <c r="AP73">
        <v>0</v>
      </c>
      <c r="AQ73">
        <v>0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4.2180215801242236</v>
      </c>
      <c r="AZ73">
        <v>4.6886385899441354</v>
      </c>
      <c r="BA73">
        <v>3.3086775253456224</v>
      </c>
      <c r="BB73">
        <v>2.7094485647969053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88.454500956148962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2.7899757463959687</v>
      </c>
      <c r="L74">
        <v>9.4798996583427915</v>
      </c>
      <c r="M74">
        <v>2.5600930063081364</v>
      </c>
      <c r="N74">
        <v>2.8499854162846905</v>
      </c>
      <c r="O74">
        <v>3.1602664776119407</v>
      </c>
      <c r="P74">
        <v>4.9499344487673635</v>
      </c>
      <c r="Q74">
        <v>0.40973619530823785</v>
      </c>
      <c r="R74">
        <v>0.63998617421602777</v>
      </c>
      <c r="S74">
        <v>0.62991420819112631</v>
      </c>
      <c r="T74">
        <v>1.560483181208054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4.5426707850120245</v>
      </c>
      <c r="AC74">
        <v>2.914905044598306</v>
      </c>
      <c r="AD74">
        <v>1.7625066951391439</v>
      </c>
      <c r="AE74">
        <v>4.9212250378693323</v>
      </c>
      <c r="AF74">
        <v>0</v>
      </c>
      <c r="AG74">
        <v>4.4970760070967124</v>
      </c>
      <c r="AH74">
        <v>13.654707987741325</v>
      </c>
      <c r="AI74">
        <v>1.0217429825329587</v>
      </c>
      <c r="AJ74">
        <v>0</v>
      </c>
      <c r="AK74">
        <v>8.3450530530714211</v>
      </c>
      <c r="AL74">
        <v>0</v>
      </c>
      <c r="AM74">
        <v>0</v>
      </c>
      <c r="AN74">
        <v>6.6413355989873232E-2</v>
      </c>
      <c r="AO74">
        <v>0</v>
      </c>
      <c r="AP74">
        <v>0</v>
      </c>
      <c r="AQ74">
        <v>0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4.2180215801242236</v>
      </c>
      <c r="AZ74">
        <v>4.6886385899441354</v>
      </c>
      <c r="BA74">
        <v>3.3086775253456224</v>
      </c>
      <c r="BB74">
        <v>2.7094485647969053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88.709807939733167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2.7900050623709687</v>
      </c>
      <c r="L75">
        <v>9.48</v>
      </c>
      <c r="M75">
        <v>2.5600930063081364</v>
      </c>
      <c r="N75">
        <v>2.8499854162846905</v>
      </c>
      <c r="O75">
        <v>3.1602664776119407</v>
      </c>
      <c r="P75">
        <v>4.9499344487673635</v>
      </c>
      <c r="Q75">
        <v>0.40973619530823785</v>
      </c>
      <c r="R75">
        <v>0.63998617421602777</v>
      </c>
      <c r="S75">
        <v>0.62991420819112631</v>
      </c>
      <c r="T75">
        <v>1.560483181208054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4.5426707850120245</v>
      </c>
      <c r="AC75">
        <v>2.914905044598306</v>
      </c>
      <c r="AD75">
        <v>1.7625066951391439</v>
      </c>
      <c r="AE75">
        <v>4.9212250378693323</v>
      </c>
      <c r="AF75">
        <v>0</v>
      </c>
      <c r="AG75">
        <v>4.4970760070967124</v>
      </c>
      <c r="AH75">
        <v>13.654707987741325</v>
      </c>
      <c r="AI75">
        <v>1.5326145171851651</v>
      </c>
      <c r="AJ75">
        <v>0</v>
      </c>
      <c r="AK75">
        <v>8.3450530530714211</v>
      </c>
      <c r="AL75">
        <v>0</v>
      </c>
      <c r="AM75">
        <v>0</v>
      </c>
      <c r="AN75">
        <v>6.6413355989873232E-2</v>
      </c>
      <c r="AO75">
        <v>0</v>
      </c>
      <c r="AP75">
        <v>0</v>
      </c>
      <c r="AQ75">
        <v>0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4.2180215801242236</v>
      </c>
      <c r="AZ75">
        <v>4.6886385899441354</v>
      </c>
      <c r="BA75">
        <v>3.3086775253456224</v>
      </c>
      <c r="BB75">
        <v>2.7094485647969053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89.220809132017564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2.790008972538748</v>
      </c>
      <c r="L76">
        <v>9.1499349361049571</v>
      </c>
      <c r="M76">
        <v>2.5600930063081364</v>
      </c>
      <c r="N76">
        <v>2.8499854162846905</v>
      </c>
      <c r="O76">
        <v>3.1602664776119407</v>
      </c>
      <c r="P76">
        <v>4.9499344487673635</v>
      </c>
      <c r="Q76">
        <v>0.40973619530823785</v>
      </c>
      <c r="R76">
        <v>0.63998617421602777</v>
      </c>
      <c r="S76">
        <v>0.62991420819112631</v>
      </c>
      <c r="T76">
        <v>1.560483181208054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4.5426707850120245</v>
      </c>
      <c r="AC76">
        <v>2.914905044598306</v>
      </c>
      <c r="AD76">
        <v>1.7625066951391439</v>
      </c>
      <c r="AE76">
        <v>4.9212250378693323</v>
      </c>
      <c r="AF76">
        <v>0</v>
      </c>
      <c r="AG76">
        <v>4.4970760070967124</v>
      </c>
      <c r="AH76">
        <v>13.654707987741325</v>
      </c>
      <c r="AI76">
        <v>6.641329429849959</v>
      </c>
      <c r="AJ76">
        <v>0</v>
      </c>
      <c r="AK76">
        <v>8.3450530530714211</v>
      </c>
      <c r="AL76">
        <v>0</v>
      </c>
      <c r="AM76">
        <v>0.38315358719986775</v>
      </c>
      <c r="AN76">
        <v>6.6413355989873232E-2</v>
      </c>
      <c r="AO76">
        <v>0</v>
      </c>
      <c r="AP76">
        <v>0</v>
      </c>
      <c r="AQ76">
        <v>0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4.2180215801242236</v>
      </c>
      <c r="AZ76">
        <v>4.6886385899441354</v>
      </c>
      <c r="BA76">
        <v>3.3086775253456224</v>
      </c>
      <c r="BB76">
        <v>2.7094485647969053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94.382616478154972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2.790008972538748</v>
      </c>
      <c r="L77">
        <v>9.1499349361049571</v>
      </c>
      <c r="M77">
        <v>2.5600930063081364</v>
      </c>
      <c r="N77">
        <v>2.8499854162846905</v>
      </c>
      <c r="O77">
        <v>3.1602664776119407</v>
      </c>
      <c r="P77">
        <v>4.9499344487673635</v>
      </c>
      <c r="Q77">
        <v>0.40973619530823785</v>
      </c>
      <c r="R77">
        <v>0.63998617421602777</v>
      </c>
      <c r="S77">
        <v>0.62991420819112631</v>
      </c>
      <c r="T77">
        <v>1.560483181208054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4.5426707850120245</v>
      </c>
      <c r="AC77">
        <v>2.914905044598306</v>
      </c>
      <c r="AD77">
        <v>2.6437599585838312</v>
      </c>
      <c r="AE77">
        <v>4.9212250378693323</v>
      </c>
      <c r="AF77">
        <v>0</v>
      </c>
      <c r="AG77">
        <v>4.4970760070967124</v>
      </c>
      <c r="AH77">
        <v>13.654707987741325</v>
      </c>
      <c r="AI77">
        <v>6.641329429849959</v>
      </c>
      <c r="AJ77">
        <v>0</v>
      </c>
      <c r="AK77">
        <v>8.3450530530714211</v>
      </c>
      <c r="AL77">
        <v>0</v>
      </c>
      <c r="AM77">
        <v>0.8940251202879691</v>
      </c>
      <c r="AN77">
        <v>6.6413355989873232E-2</v>
      </c>
      <c r="AO77">
        <v>0</v>
      </c>
      <c r="AP77">
        <v>0</v>
      </c>
      <c r="AQ77">
        <v>0</v>
      </c>
      <c r="AR77">
        <v>0</v>
      </c>
      <c r="AS77">
        <v>3.0284462178368341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4.2180215801242236</v>
      </c>
      <c r="AZ77">
        <v>4.6886385899441354</v>
      </c>
      <c r="BA77">
        <v>3.3086775253456224</v>
      </c>
      <c r="BB77">
        <v>2.7094485647969053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95.774741274687756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2.790008972538748</v>
      </c>
      <c r="L78">
        <v>9.1498859314624177</v>
      </c>
      <c r="M78">
        <v>2.5600930063081364</v>
      </c>
      <c r="N78">
        <v>2.8499854162846905</v>
      </c>
      <c r="O78">
        <v>3.1602664776119407</v>
      </c>
      <c r="P78">
        <v>4.9499344487673635</v>
      </c>
      <c r="Q78">
        <v>0.4097375767595654</v>
      </c>
      <c r="R78">
        <v>0.64002990065604504</v>
      </c>
      <c r="S78">
        <v>0.62994646066992854</v>
      </c>
      <c r="T78">
        <v>1.560483181208054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4.6744757416254004</v>
      </c>
      <c r="AC78">
        <v>2.914905044598306</v>
      </c>
      <c r="AD78">
        <v>3.5331872164993121</v>
      </c>
      <c r="AE78">
        <v>4.9212250378693323</v>
      </c>
      <c r="AF78">
        <v>0</v>
      </c>
      <c r="AG78">
        <v>4.4970760070967124</v>
      </c>
      <c r="AH78">
        <v>13.811124239324604</v>
      </c>
      <c r="AI78">
        <v>6.641329429849959</v>
      </c>
      <c r="AJ78">
        <v>0</v>
      </c>
      <c r="AK78">
        <v>8.3450530530714211</v>
      </c>
      <c r="AL78">
        <v>0</v>
      </c>
      <c r="AM78">
        <v>1.5172883221950648</v>
      </c>
      <c r="AN78">
        <v>6.6413355989873232E-2</v>
      </c>
      <c r="AO78">
        <v>0</v>
      </c>
      <c r="AP78">
        <v>0</v>
      </c>
      <c r="AQ78">
        <v>0</v>
      </c>
      <c r="AR78">
        <v>0</v>
      </c>
      <c r="AS78">
        <v>3.1546314769133694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4.2613112893772893</v>
      </c>
      <c r="AZ78">
        <v>4.6886385899441354</v>
      </c>
      <c r="BA78">
        <v>3.3791170508982038</v>
      </c>
      <c r="BB78">
        <v>2.7094485647969053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97.815595792316785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2.7100004170591805</v>
      </c>
      <c r="L79">
        <v>8.23</v>
      </c>
      <c r="M79">
        <v>2.5600930063081364</v>
      </c>
      <c r="N79">
        <v>2.8499854162846905</v>
      </c>
      <c r="O79">
        <v>3.1602664776119407</v>
      </c>
      <c r="P79">
        <v>4.9499344487673635</v>
      </c>
      <c r="Q79">
        <v>0.4097375767595654</v>
      </c>
      <c r="R79">
        <v>0.64002990065604504</v>
      </c>
      <c r="S79">
        <v>0.62994646066992854</v>
      </c>
      <c r="T79">
        <v>1.560483181208054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4.6744757416254004</v>
      </c>
      <c r="AC79">
        <v>2.914905044598306</v>
      </c>
      <c r="AD79">
        <v>3.5331872164993121</v>
      </c>
      <c r="AE79">
        <v>4.9212250378693323</v>
      </c>
      <c r="AF79">
        <v>0</v>
      </c>
      <c r="AG79">
        <v>4.4970760070967124</v>
      </c>
      <c r="AH79">
        <v>13.811124239324604</v>
      </c>
      <c r="AI79">
        <v>6.641329429849959</v>
      </c>
      <c r="AJ79">
        <v>0</v>
      </c>
      <c r="AK79">
        <v>8.3450530530714211</v>
      </c>
      <c r="AL79">
        <v>0</v>
      </c>
      <c r="AM79">
        <v>1.5172883221950648</v>
      </c>
      <c r="AN79">
        <v>6.6413355989873232E-2</v>
      </c>
      <c r="AO79">
        <v>0</v>
      </c>
      <c r="AP79">
        <v>0</v>
      </c>
      <c r="AQ79">
        <v>0</v>
      </c>
      <c r="AR79">
        <v>0</v>
      </c>
      <c r="AS79">
        <v>3.1546314769133694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4.2613112893772893</v>
      </c>
      <c r="AZ79">
        <v>4.6886385899441354</v>
      </c>
      <c r="BA79">
        <v>3.3791170508982038</v>
      </c>
      <c r="BB79">
        <v>2.7094485647969053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96.815701305374802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2.7900170013355363</v>
      </c>
      <c r="L80">
        <v>9.149893893628839</v>
      </c>
      <c r="M80">
        <v>2.5600930063081364</v>
      </c>
      <c r="N80">
        <v>2.8499854162846905</v>
      </c>
      <c r="O80">
        <v>3.1602664776119407</v>
      </c>
      <c r="P80">
        <v>4.9499344487673635</v>
      </c>
      <c r="Q80">
        <v>0.4097375767595654</v>
      </c>
      <c r="R80">
        <v>0.64002990065604504</v>
      </c>
      <c r="S80">
        <v>0.62994646066992854</v>
      </c>
      <c r="T80">
        <v>1.560483181208054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4.6744757416254004</v>
      </c>
      <c r="AC80">
        <v>2.914905044598306</v>
      </c>
      <c r="AD80">
        <v>3.5331872164993121</v>
      </c>
      <c r="AE80">
        <v>4.9212250378693323</v>
      </c>
      <c r="AF80">
        <v>0</v>
      </c>
      <c r="AG80">
        <v>4.4970760070967124</v>
      </c>
      <c r="AH80">
        <v>13.811124239324604</v>
      </c>
      <c r="AI80">
        <v>6.641329429849959</v>
      </c>
      <c r="AJ80">
        <v>0</v>
      </c>
      <c r="AK80">
        <v>8.3450530530714211</v>
      </c>
      <c r="AL80">
        <v>0</v>
      </c>
      <c r="AM80">
        <v>1.5172883221950648</v>
      </c>
      <c r="AN80">
        <v>6.6413355989873232E-2</v>
      </c>
      <c r="AO80">
        <v>0</v>
      </c>
      <c r="AP80">
        <v>0</v>
      </c>
      <c r="AQ80">
        <v>0</v>
      </c>
      <c r="AR80">
        <v>0</v>
      </c>
      <c r="AS80">
        <v>3.1546314769133694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4.2613112893772893</v>
      </c>
      <c r="AZ80">
        <v>4.6886385899441354</v>
      </c>
      <c r="BA80">
        <v>3.3791170508982038</v>
      </c>
      <c r="BB80">
        <v>2.7094485647969053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97.815611783279991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2.7900170013355363</v>
      </c>
      <c r="L81">
        <v>9.149893893628839</v>
      </c>
      <c r="M81">
        <v>2.5600930063081364</v>
      </c>
      <c r="N81">
        <v>2.8499854162846905</v>
      </c>
      <c r="O81">
        <v>3.1602664776119407</v>
      </c>
      <c r="P81">
        <v>4.9499344487673635</v>
      </c>
      <c r="Q81">
        <v>0.4097375767595654</v>
      </c>
      <c r="R81">
        <v>0.64002990065604504</v>
      </c>
      <c r="S81">
        <v>0.62994646066992854</v>
      </c>
      <c r="T81">
        <v>1.560483181208054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4.6744757416254004</v>
      </c>
      <c r="AC81">
        <v>2.914905044598306</v>
      </c>
      <c r="AD81">
        <v>3.5331872164993121</v>
      </c>
      <c r="AE81">
        <v>4.9212250378693323</v>
      </c>
      <c r="AF81">
        <v>0</v>
      </c>
      <c r="AG81">
        <v>4.4970760070967124</v>
      </c>
      <c r="AH81">
        <v>13.811124239324604</v>
      </c>
      <c r="AI81">
        <v>6.641329429849959</v>
      </c>
      <c r="AJ81">
        <v>0</v>
      </c>
      <c r="AK81">
        <v>8.3450530530714211</v>
      </c>
      <c r="AL81">
        <v>0</v>
      </c>
      <c r="AM81">
        <v>1.5172883221950648</v>
      </c>
      <c r="AN81">
        <v>6.6413355989873232E-2</v>
      </c>
      <c r="AO81">
        <v>0</v>
      </c>
      <c r="AP81">
        <v>0</v>
      </c>
      <c r="AQ81">
        <v>0</v>
      </c>
      <c r="AR81">
        <v>0</v>
      </c>
      <c r="AS81">
        <v>3.1546314769133694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4.2613112893772893</v>
      </c>
      <c r="AZ81">
        <v>4.6886385899441354</v>
      </c>
      <c r="BA81">
        <v>3.3791170508982038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97.815611783279991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2.7399206746712639</v>
      </c>
      <c r="L82">
        <v>9.149893893628839</v>
      </c>
      <c r="M82">
        <v>2.5600930063081364</v>
      </c>
      <c r="N82">
        <v>2.8499854162846905</v>
      </c>
      <c r="O82">
        <v>3.1602664776119407</v>
      </c>
      <c r="P82">
        <v>4.9499344487673635</v>
      </c>
      <c r="Q82">
        <v>0.4097375767595654</v>
      </c>
      <c r="R82">
        <v>0.64002990065604504</v>
      </c>
      <c r="S82">
        <v>0.62994646066992854</v>
      </c>
      <c r="T82">
        <v>1.560483181208054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4.6744757416254004</v>
      </c>
      <c r="AC82">
        <v>2.914905044598306</v>
      </c>
      <c r="AD82">
        <v>3.5331872164993121</v>
      </c>
      <c r="AE82">
        <v>4.9212250378693323</v>
      </c>
      <c r="AF82">
        <v>0</v>
      </c>
      <c r="AG82">
        <v>4.4970760070967124</v>
      </c>
      <c r="AH82">
        <v>13.811124239324604</v>
      </c>
      <c r="AI82">
        <v>0.76630725859258253</v>
      </c>
      <c r="AJ82">
        <v>0</v>
      </c>
      <c r="AK82">
        <v>8.3450530530714211</v>
      </c>
      <c r="AL82">
        <v>0</v>
      </c>
      <c r="AM82">
        <v>1.5172883221950648</v>
      </c>
      <c r="AN82">
        <v>6.6413355989873232E-2</v>
      </c>
      <c r="AO82">
        <v>0</v>
      </c>
      <c r="AP82">
        <v>0</v>
      </c>
      <c r="AQ82">
        <v>0</v>
      </c>
      <c r="AR82">
        <v>0</v>
      </c>
      <c r="AS82">
        <v>3.1546314769133694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4.2613112893772893</v>
      </c>
      <c r="AZ82">
        <v>4.6886385899441354</v>
      </c>
      <c r="BA82">
        <v>3.3791170508982038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91.890493285358346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2.7900170013355363</v>
      </c>
      <c r="L83">
        <v>9.149893893628839</v>
      </c>
      <c r="M83">
        <v>2.5600930063081364</v>
      </c>
      <c r="N83">
        <v>2.8499854162846905</v>
      </c>
      <c r="O83">
        <v>3.1602664776119407</v>
      </c>
      <c r="P83">
        <v>4.9499344487673635</v>
      </c>
      <c r="Q83">
        <v>0.4097375767595654</v>
      </c>
      <c r="R83">
        <v>0.64002990065604504</v>
      </c>
      <c r="S83">
        <v>0.62994646066992854</v>
      </c>
      <c r="T83">
        <v>1.560483181208054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4.6744757416254004</v>
      </c>
      <c r="AC83">
        <v>2.914905044598306</v>
      </c>
      <c r="AD83">
        <v>3.5331872164993121</v>
      </c>
      <c r="AE83">
        <v>4.9212250378693323</v>
      </c>
      <c r="AF83">
        <v>0</v>
      </c>
      <c r="AG83">
        <v>4.4970760070967124</v>
      </c>
      <c r="AH83">
        <v>13.811124239324604</v>
      </c>
      <c r="AI83">
        <v>0.74076373826141728</v>
      </c>
      <c r="AJ83">
        <v>0</v>
      </c>
      <c r="AK83">
        <v>8.3450530530714211</v>
      </c>
      <c r="AL83">
        <v>0</v>
      </c>
      <c r="AM83">
        <v>1.5172883221950648</v>
      </c>
      <c r="AN83">
        <v>6.6413355989873232E-2</v>
      </c>
      <c r="AO83">
        <v>0</v>
      </c>
      <c r="AP83">
        <v>0</v>
      </c>
      <c r="AQ83">
        <v>0</v>
      </c>
      <c r="AR83">
        <v>0</v>
      </c>
      <c r="AS83">
        <v>3.1546314769133694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4.2613112893772893</v>
      </c>
      <c r="AZ83">
        <v>4.6886385899441354</v>
      </c>
      <c r="BA83">
        <v>3.3791170508982038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91.915046091691451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2.789983544626911</v>
      </c>
      <c r="L84">
        <v>9.149893893628839</v>
      </c>
      <c r="M84">
        <v>2.5600930063081364</v>
      </c>
      <c r="N84">
        <v>2.8499854162846905</v>
      </c>
      <c r="O84">
        <v>3.1602664776119407</v>
      </c>
      <c r="P84">
        <v>4.9499344487673635</v>
      </c>
      <c r="Q84">
        <v>0.4097375767595654</v>
      </c>
      <c r="R84">
        <v>0.64002990065604504</v>
      </c>
      <c r="S84">
        <v>0.62994646066992854</v>
      </c>
      <c r="T84">
        <v>1.560483181208054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4.6744757416254004</v>
      </c>
      <c r="AC84">
        <v>2.914905044598306</v>
      </c>
      <c r="AD84">
        <v>3.5331872164993121</v>
      </c>
      <c r="AE84">
        <v>4.9212250378693323</v>
      </c>
      <c r="AF84">
        <v>0</v>
      </c>
      <c r="AG84">
        <v>4.4970760070967124</v>
      </c>
      <c r="AH84">
        <v>13.811124239324604</v>
      </c>
      <c r="AI84">
        <v>0.74076373826141728</v>
      </c>
      <c r="AJ84">
        <v>0</v>
      </c>
      <c r="AK84">
        <v>8.3450530530714211</v>
      </c>
      <c r="AL84">
        <v>0</v>
      </c>
      <c r="AM84">
        <v>1.5172883221950648</v>
      </c>
      <c r="AN84">
        <v>6.6413355989873232E-2</v>
      </c>
      <c r="AO84">
        <v>0</v>
      </c>
      <c r="AP84">
        <v>0</v>
      </c>
      <c r="AQ84">
        <v>0</v>
      </c>
      <c r="AR84">
        <v>0</v>
      </c>
      <c r="AS84">
        <v>3.1546314769133694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4.2613112893772893</v>
      </c>
      <c r="AZ84">
        <v>4.6886385899441354</v>
      </c>
      <c r="BA84">
        <v>3.3791170508982038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91.91501263498283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2.7899803571116641</v>
      </c>
      <c r="L85">
        <v>9.149893893628839</v>
      </c>
      <c r="M85">
        <v>2.5600930063081364</v>
      </c>
      <c r="N85">
        <v>2.8499854162846905</v>
      </c>
      <c r="O85">
        <v>3.1602664776119407</v>
      </c>
      <c r="P85">
        <v>4.9499344487673635</v>
      </c>
      <c r="Q85">
        <v>0.4097375767595654</v>
      </c>
      <c r="R85">
        <v>0.64002990065604504</v>
      </c>
      <c r="S85">
        <v>0.62994646066992854</v>
      </c>
      <c r="T85">
        <v>1.560483181208054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4.6744757416254004</v>
      </c>
      <c r="AC85">
        <v>2.914905044598306</v>
      </c>
      <c r="AD85">
        <v>3.5331872164993121</v>
      </c>
      <c r="AE85">
        <v>4.9212250378693323</v>
      </c>
      <c r="AF85">
        <v>0</v>
      </c>
      <c r="AG85">
        <v>4.4970760070967124</v>
      </c>
      <c r="AH85">
        <v>13.811124239324604</v>
      </c>
      <c r="AI85">
        <v>0.74076373826141728</v>
      </c>
      <c r="AJ85">
        <v>0</v>
      </c>
      <c r="AK85">
        <v>8.3450530530714211</v>
      </c>
      <c r="AL85">
        <v>0</v>
      </c>
      <c r="AM85">
        <v>1.5172883221950648</v>
      </c>
      <c r="AN85">
        <v>6.6413355989873232E-2</v>
      </c>
      <c r="AO85">
        <v>0</v>
      </c>
      <c r="AP85">
        <v>0</v>
      </c>
      <c r="AQ85">
        <v>0</v>
      </c>
      <c r="AR85">
        <v>0</v>
      </c>
      <c r="AS85">
        <v>3.1546314769133694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4.2613112893772893</v>
      </c>
      <c r="AZ85">
        <v>4.6886385899441354</v>
      </c>
      <c r="BA85">
        <v>3.3791170508982038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91.915009447467583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2.7900105900238481</v>
      </c>
      <c r="L86">
        <v>9.149893893628839</v>
      </c>
      <c r="M86">
        <v>2.5600930063081364</v>
      </c>
      <c r="N86">
        <v>2.8499854162846905</v>
      </c>
      <c r="O86">
        <v>3.1602664776119407</v>
      </c>
      <c r="P86">
        <v>4.9499344487673635</v>
      </c>
      <c r="Q86">
        <v>0.4097375767595654</v>
      </c>
      <c r="R86">
        <v>0.64002990065604504</v>
      </c>
      <c r="S86">
        <v>0.62994646066992854</v>
      </c>
      <c r="T86">
        <v>1.560483181208054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3.5331872164993121</v>
      </c>
      <c r="AE86">
        <v>4.9212250378693323</v>
      </c>
      <c r="AF86">
        <v>0</v>
      </c>
      <c r="AG86">
        <v>4.4970760070967124</v>
      </c>
      <c r="AH86">
        <v>13.654707987741325</v>
      </c>
      <c r="AI86">
        <v>0.74076373826141728</v>
      </c>
      <c r="AJ86">
        <v>0</v>
      </c>
      <c r="AK86">
        <v>8.3450530530714211</v>
      </c>
      <c r="AL86">
        <v>0</v>
      </c>
      <c r="AM86">
        <v>0.74076368540802173</v>
      </c>
      <c r="AN86">
        <v>6.6413355989873232E-2</v>
      </c>
      <c r="AO86">
        <v>0</v>
      </c>
      <c r="AP86">
        <v>0</v>
      </c>
      <c r="AQ86">
        <v>0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4.2180215801242236</v>
      </c>
      <c r="AZ86">
        <v>4.6886385899441354</v>
      </c>
      <c r="BA86">
        <v>3.3086775253456224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90.610379341513891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2.7900152056429737</v>
      </c>
      <c r="L87">
        <v>9.1499521316222125</v>
      </c>
      <c r="M87">
        <v>2.5600930063081364</v>
      </c>
      <c r="N87">
        <v>2.8499854162846905</v>
      </c>
      <c r="O87">
        <v>3.1602664776119407</v>
      </c>
      <c r="P87">
        <v>4.9499344487673635</v>
      </c>
      <c r="Q87">
        <v>0.4097375767595654</v>
      </c>
      <c r="R87">
        <v>0.64002990065604504</v>
      </c>
      <c r="S87">
        <v>0.62994646066992854</v>
      </c>
      <c r="T87">
        <v>1.560483181208054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3.5331872164993121</v>
      </c>
      <c r="AE87">
        <v>4.9212250378693323</v>
      </c>
      <c r="AF87">
        <v>0</v>
      </c>
      <c r="AG87">
        <v>4.4970760070967124</v>
      </c>
      <c r="AH87">
        <v>13.654707987741325</v>
      </c>
      <c r="AI87">
        <v>1.9157681030957292</v>
      </c>
      <c r="AJ87">
        <v>0</v>
      </c>
      <c r="AK87">
        <v>8.3450530530714211</v>
      </c>
      <c r="AL87">
        <v>0</v>
      </c>
      <c r="AM87">
        <v>0.74076368540802173</v>
      </c>
      <c r="AN87">
        <v>6.6413355989873232E-2</v>
      </c>
      <c r="AO87">
        <v>0</v>
      </c>
      <c r="AP87">
        <v>0</v>
      </c>
      <c r="AQ87">
        <v>0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4.2180215801242236</v>
      </c>
      <c r="AZ87">
        <v>4.6886385899441354</v>
      </c>
      <c r="BA87">
        <v>3.3086775253456224</v>
      </c>
      <c r="BB87">
        <v>2.5483048770491803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91.624302872212965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2.7900152056429737</v>
      </c>
      <c r="L88">
        <v>9.1499521316222125</v>
      </c>
      <c r="M88">
        <v>2.5600930063081364</v>
      </c>
      <c r="N88">
        <v>2.8499854162846905</v>
      </c>
      <c r="O88">
        <v>3.1602664776119407</v>
      </c>
      <c r="P88">
        <v>4.9499344487673635</v>
      </c>
      <c r="Q88">
        <v>0.4097375767595654</v>
      </c>
      <c r="R88">
        <v>0.64002990065604504</v>
      </c>
      <c r="S88">
        <v>0.62994646066992854</v>
      </c>
      <c r="T88">
        <v>1.560483181208054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3.5331872164993121</v>
      </c>
      <c r="AE88">
        <v>4.9212250378693323</v>
      </c>
      <c r="AF88">
        <v>0</v>
      </c>
      <c r="AG88">
        <v>4.4970760070967124</v>
      </c>
      <c r="AH88">
        <v>13.654707987741325</v>
      </c>
      <c r="AI88">
        <v>1.9157681030957292</v>
      </c>
      <c r="AJ88">
        <v>0</v>
      </c>
      <c r="AK88">
        <v>8.3450530530714211</v>
      </c>
      <c r="AL88">
        <v>0</v>
      </c>
      <c r="AM88">
        <v>0.74076368540802173</v>
      </c>
      <c r="AN88">
        <v>6.6413355989873232E-2</v>
      </c>
      <c r="AO88">
        <v>0</v>
      </c>
      <c r="AP88">
        <v>0</v>
      </c>
      <c r="AQ88">
        <v>0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4.2180215801242236</v>
      </c>
      <c r="AZ88">
        <v>4.6886385899441354</v>
      </c>
      <c r="BA88">
        <v>3.3086775253456224</v>
      </c>
      <c r="BB88">
        <v>2.5483048770491803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91.624302872212965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2.7900152056429737</v>
      </c>
      <c r="L89">
        <v>9.1499521316222125</v>
      </c>
      <c r="M89">
        <v>2.5600930063081364</v>
      </c>
      <c r="N89">
        <v>2.8499854162846905</v>
      </c>
      <c r="O89">
        <v>3.1602664776119407</v>
      </c>
      <c r="P89">
        <v>4.9499344487673635</v>
      </c>
      <c r="Q89">
        <v>0.4097375767595654</v>
      </c>
      <c r="R89">
        <v>0.64002990065604504</v>
      </c>
      <c r="S89">
        <v>0.62994646066992854</v>
      </c>
      <c r="T89">
        <v>1.560483181208054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3.5331872164993121</v>
      </c>
      <c r="AE89">
        <v>4.9212250378693323</v>
      </c>
      <c r="AF89">
        <v>0</v>
      </c>
      <c r="AG89">
        <v>4.4970760070967124</v>
      </c>
      <c r="AH89">
        <v>13.654707987741325</v>
      </c>
      <c r="AI89">
        <v>1.9157681030957292</v>
      </c>
      <c r="AJ89">
        <v>0</v>
      </c>
      <c r="AK89">
        <v>8.3450530530714211</v>
      </c>
      <c r="AL89">
        <v>0</v>
      </c>
      <c r="AM89">
        <v>0.74076368540802173</v>
      </c>
      <c r="AN89">
        <v>6.6413355989873232E-2</v>
      </c>
      <c r="AO89">
        <v>0</v>
      </c>
      <c r="AP89">
        <v>0</v>
      </c>
      <c r="AQ89">
        <v>0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4.2180215801242236</v>
      </c>
      <c r="AZ89">
        <v>4.6886385899441354</v>
      </c>
      <c r="BA89">
        <v>3.3086775253456224</v>
      </c>
      <c r="BB89">
        <v>2.5483048770491803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91.624302872212965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2.7900152056429737</v>
      </c>
      <c r="L90">
        <v>9.1499521316222125</v>
      </c>
      <c r="M90">
        <v>2.5600930063081364</v>
      </c>
      <c r="N90">
        <v>2.8499854162846905</v>
      </c>
      <c r="O90">
        <v>3.1602664776119407</v>
      </c>
      <c r="P90">
        <v>4.9499344487673635</v>
      </c>
      <c r="Q90">
        <v>0.4097375767595654</v>
      </c>
      <c r="R90">
        <v>0.64002990065604504</v>
      </c>
      <c r="S90">
        <v>0.62994646066992854</v>
      </c>
      <c r="T90">
        <v>1.560483181208054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4.6744757416254004</v>
      </c>
      <c r="AC90">
        <v>2.914905044598306</v>
      </c>
      <c r="AD90">
        <v>3.5331872164993121</v>
      </c>
      <c r="AE90">
        <v>4.9212250378693323</v>
      </c>
      <c r="AF90">
        <v>0</v>
      </c>
      <c r="AG90">
        <v>4.4970760070967124</v>
      </c>
      <c r="AH90">
        <v>13.811124239324604</v>
      </c>
      <c r="AI90">
        <v>1.9157681030957292</v>
      </c>
      <c r="AJ90">
        <v>0</v>
      </c>
      <c r="AK90">
        <v>8.3450530530714211</v>
      </c>
      <c r="AL90">
        <v>0</v>
      </c>
      <c r="AM90">
        <v>1.5172883221950648</v>
      </c>
      <c r="AN90">
        <v>6.6413355989873232E-2</v>
      </c>
      <c r="AO90">
        <v>0</v>
      </c>
      <c r="AP90">
        <v>0</v>
      </c>
      <c r="AQ90">
        <v>0</v>
      </c>
      <c r="AR90">
        <v>0</v>
      </c>
      <c r="AS90">
        <v>3.1546314769133694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4.2613112893772893</v>
      </c>
      <c r="AZ90">
        <v>4.6886385899441354</v>
      </c>
      <c r="BA90">
        <v>3.3791170508982038</v>
      </c>
      <c r="BB90">
        <v>2.5483048770491803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92.928963211078852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2.7900152056429737</v>
      </c>
      <c r="L91">
        <v>9.1499521316222125</v>
      </c>
      <c r="M91">
        <v>2.5600930063081364</v>
      </c>
      <c r="N91">
        <v>2.8499854162846905</v>
      </c>
      <c r="O91">
        <v>3.1602664776119407</v>
      </c>
      <c r="P91">
        <v>4.9499344487673635</v>
      </c>
      <c r="Q91">
        <v>0.4097375767595654</v>
      </c>
      <c r="R91">
        <v>0.64002990065604504</v>
      </c>
      <c r="S91">
        <v>0.62994646066992854</v>
      </c>
      <c r="T91">
        <v>1.560483181208054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4.6744757416254004</v>
      </c>
      <c r="AC91">
        <v>2.914905044598306</v>
      </c>
      <c r="AD91">
        <v>3.5331872164993121</v>
      </c>
      <c r="AE91">
        <v>4.9212250378693323</v>
      </c>
      <c r="AF91">
        <v>0</v>
      </c>
      <c r="AG91">
        <v>4.4970760070967124</v>
      </c>
      <c r="AH91">
        <v>13.811124239324604</v>
      </c>
      <c r="AI91">
        <v>1.9157681030957292</v>
      </c>
      <c r="AJ91">
        <v>0</v>
      </c>
      <c r="AK91">
        <v>8.3450530530714211</v>
      </c>
      <c r="AL91">
        <v>0</v>
      </c>
      <c r="AM91">
        <v>1.5172883221950648</v>
      </c>
      <c r="AN91">
        <v>6.6413355989873232E-2</v>
      </c>
      <c r="AO91">
        <v>0</v>
      </c>
      <c r="AP91">
        <v>0</v>
      </c>
      <c r="AQ91">
        <v>0</v>
      </c>
      <c r="AR91">
        <v>0</v>
      </c>
      <c r="AS91">
        <v>3.1546314769133694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4.2613112893772893</v>
      </c>
      <c r="AZ91">
        <v>4.6886385899441354</v>
      </c>
      <c r="BA91">
        <v>3.3791170508982038</v>
      </c>
      <c r="BB91">
        <v>2.5483048770491803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92.928963211078852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2.7900152056429737</v>
      </c>
      <c r="L92">
        <v>9.1499521316222125</v>
      </c>
      <c r="M92">
        <v>2.5600930063081364</v>
      </c>
      <c r="N92">
        <v>2.8499854162846905</v>
      </c>
      <c r="O92">
        <v>3.1602664776119407</v>
      </c>
      <c r="P92">
        <v>4.9499344487673635</v>
      </c>
      <c r="Q92">
        <v>0.4097375767595654</v>
      </c>
      <c r="R92">
        <v>0.64002990065604504</v>
      </c>
      <c r="S92">
        <v>0.62994646066992854</v>
      </c>
      <c r="T92">
        <v>1.560483181208054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4.6744757416254004</v>
      </c>
      <c r="AC92">
        <v>2.914905044598306</v>
      </c>
      <c r="AD92">
        <v>3.5331872164993121</v>
      </c>
      <c r="AE92">
        <v>4.9212250378693323</v>
      </c>
      <c r="AF92">
        <v>0</v>
      </c>
      <c r="AG92">
        <v>4.4970760070967124</v>
      </c>
      <c r="AH92">
        <v>13.811124239324604</v>
      </c>
      <c r="AI92">
        <v>1.9157681030957292</v>
      </c>
      <c r="AJ92">
        <v>0</v>
      </c>
      <c r="AK92">
        <v>8.3450530530714211</v>
      </c>
      <c r="AL92">
        <v>0</v>
      </c>
      <c r="AM92">
        <v>1.5172883221950648</v>
      </c>
      <c r="AN92">
        <v>6.6413355989873232E-2</v>
      </c>
      <c r="AO92">
        <v>0</v>
      </c>
      <c r="AP92">
        <v>0</v>
      </c>
      <c r="AQ92">
        <v>0</v>
      </c>
      <c r="AR92">
        <v>0</v>
      </c>
      <c r="AS92">
        <v>3.1546314769133694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4.2613112893772893</v>
      </c>
      <c r="AZ92">
        <v>4.6886385899441354</v>
      </c>
      <c r="BA92">
        <v>3.3791170508982038</v>
      </c>
      <c r="BB92">
        <v>2.5483048770491803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92.928963211078852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2.7900152056429737</v>
      </c>
      <c r="L93">
        <v>9.1499521316222125</v>
      </c>
      <c r="M93">
        <v>2.5600930063081364</v>
      </c>
      <c r="N93">
        <v>2.8499854162846905</v>
      </c>
      <c r="O93">
        <v>3.1602664776119407</v>
      </c>
      <c r="P93">
        <v>4.9499344487673635</v>
      </c>
      <c r="Q93">
        <v>0.4097375767595654</v>
      </c>
      <c r="R93">
        <v>0.64002990065604504</v>
      </c>
      <c r="S93">
        <v>0.62994646066992854</v>
      </c>
      <c r="T93">
        <v>1.560483181208054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4.6744757416254004</v>
      </c>
      <c r="AC93">
        <v>2.914905044598306</v>
      </c>
      <c r="AD93">
        <v>3.5331872164993121</v>
      </c>
      <c r="AE93">
        <v>4.9212250378693323</v>
      </c>
      <c r="AF93">
        <v>0</v>
      </c>
      <c r="AG93">
        <v>4.4970760070967124</v>
      </c>
      <c r="AH93">
        <v>13.811124239324604</v>
      </c>
      <c r="AI93">
        <v>1.9157681030957292</v>
      </c>
      <c r="AJ93">
        <v>0</v>
      </c>
      <c r="AK93">
        <v>8.3450530530714211</v>
      </c>
      <c r="AL93">
        <v>0</v>
      </c>
      <c r="AM93">
        <v>1.5172883221950648</v>
      </c>
      <c r="AN93">
        <v>6.6413355989873232E-2</v>
      </c>
      <c r="AO93">
        <v>0</v>
      </c>
      <c r="AP93">
        <v>0</v>
      </c>
      <c r="AQ93">
        <v>0</v>
      </c>
      <c r="AR93">
        <v>0</v>
      </c>
      <c r="AS93">
        <v>3.1546314769133694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4.2613112893772893</v>
      </c>
      <c r="AZ93">
        <v>4.6886385899441354</v>
      </c>
      <c r="BA93">
        <v>3.3791170508982038</v>
      </c>
      <c r="BB93">
        <v>2.5483048770491803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92.928963211078852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2.7900152056429737</v>
      </c>
      <c r="L94">
        <v>9.1499521316222125</v>
      </c>
      <c r="M94">
        <v>2.5600930063081364</v>
      </c>
      <c r="N94">
        <v>2.8499854162846905</v>
      </c>
      <c r="O94">
        <v>3.1602664776119407</v>
      </c>
      <c r="P94">
        <v>4.9499344487673635</v>
      </c>
      <c r="Q94">
        <v>0.4097375767595654</v>
      </c>
      <c r="R94">
        <v>0.64002990065604504</v>
      </c>
      <c r="S94">
        <v>0.62994646066992854</v>
      </c>
      <c r="T94">
        <v>1.560483181208054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2.914905044598306</v>
      </c>
      <c r="AD94">
        <v>3.5331872164993121</v>
      </c>
      <c r="AE94">
        <v>4.9212250378693323</v>
      </c>
      <c r="AF94">
        <v>0</v>
      </c>
      <c r="AG94">
        <v>4.4970760070967124</v>
      </c>
      <c r="AH94">
        <v>13.654707987741325</v>
      </c>
      <c r="AI94">
        <v>1.9157681030957292</v>
      </c>
      <c r="AJ94">
        <v>0</v>
      </c>
      <c r="AK94">
        <v>8.3450530530714211</v>
      </c>
      <c r="AL94">
        <v>0</v>
      </c>
      <c r="AM94">
        <v>0.8940251202879691</v>
      </c>
      <c r="AN94">
        <v>6.6413355989873232E-2</v>
      </c>
      <c r="AO94">
        <v>0</v>
      </c>
      <c r="AP94">
        <v>0</v>
      </c>
      <c r="AQ94">
        <v>0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4.2180215801242236</v>
      </c>
      <c r="AZ94">
        <v>4.6886385899441354</v>
      </c>
      <c r="BA94">
        <v>3.3086775253456224</v>
      </c>
      <c r="BB94">
        <v>2.5483048770491803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91.777564307092902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2.7900152056429737</v>
      </c>
      <c r="L95">
        <v>9.1499521316222125</v>
      </c>
      <c r="M95">
        <v>2.5600930063081364</v>
      </c>
      <c r="N95">
        <v>2.8499854162846905</v>
      </c>
      <c r="O95">
        <v>3.1602664776119407</v>
      </c>
      <c r="P95">
        <v>4.9499344487673635</v>
      </c>
      <c r="Q95">
        <v>0.4097375767595654</v>
      </c>
      <c r="R95">
        <v>0.64002990065604504</v>
      </c>
      <c r="S95">
        <v>0.62994646066992854</v>
      </c>
      <c r="T95">
        <v>1.560483181208054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2.914905044598306</v>
      </c>
      <c r="AD95">
        <v>3.5331872164993121</v>
      </c>
      <c r="AE95">
        <v>4.9212250378693323</v>
      </c>
      <c r="AF95">
        <v>0</v>
      </c>
      <c r="AG95">
        <v>4.4970760070967124</v>
      </c>
      <c r="AH95">
        <v>13.654707987741325</v>
      </c>
      <c r="AI95">
        <v>1.5964734481702592</v>
      </c>
      <c r="AJ95">
        <v>0</v>
      </c>
      <c r="AK95">
        <v>8.3450530530714211</v>
      </c>
      <c r="AL95">
        <v>0</v>
      </c>
      <c r="AM95">
        <v>0.38315358719986775</v>
      </c>
      <c r="AN95">
        <v>6.6413355989873232E-2</v>
      </c>
      <c r="AO95">
        <v>0</v>
      </c>
      <c r="AP95">
        <v>0</v>
      </c>
      <c r="AQ95">
        <v>0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4.2180215801242236</v>
      </c>
      <c r="AZ95">
        <v>4.6886385899441354</v>
      </c>
      <c r="BA95">
        <v>3.3086775253456224</v>
      </c>
      <c r="BB95">
        <v>2.5483048770491803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90.947398119079352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2.7900152056429737</v>
      </c>
      <c r="L96">
        <v>9.1499521316222125</v>
      </c>
      <c r="M96">
        <v>2.5600930063081364</v>
      </c>
      <c r="N96">
        <v>2.8499854162846905</v>
      </c>
      <c r="O96">
        <v>3.1602664776119407</v>
      </c>
      <c r="P96">
        <v>4.9499344487673635</v>
      </c>
      <c r="Q96">
        <v>0.4097375767595654</v>
      </c>
      <c r="R96">
        <v>0.64002990065604504</v>
      </c>
      <c r="S96">
        <v>0.62994646066992854</v>
      </c>
      <c r="T96">
        <v>1.560483181208054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2.914905044598306</v>
      </c>
      <c r="AD96">
        <v>3.5331872164993121</v>
      </c>
      <c r="AE96">
        <v>4.9212250378693323</v>
      </c>
      <c r="AF96">
        <v>0</v>
      </c>
      <c r="AG96">
        <v>4.4970760070967124</v>
      </c>
      <c r="AH96">
        <v>13.654707987741325</v>
      </c>
      <c r="AI96">
        <v>1.5964734481702592</v>
      </c>
      <c r="AJ96">
        <v>0</v>
      </c>
      <c r="AK96">
        <v>8.3450530530714211</v>
      </c>
      <c r="AL96">
        <v>0</v>
      </c>
      <c r="AM96">
        <v>0</v>
      </c>
      <c r="AN96">
        <v>6.6413355989873232E-2</v>
      </c>
      <c r="AO96">
        <v>0</v>
      </c>
      <c r="AP96">
        <v>0</v>
      </c>
      <c r="AQ96">
        <v>0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4.2180215801242236</v>
      </c>
      <c r="AZ96">
        <v>4.6886385899441354</v>
      </c>
      <c r="BA96">
        <v>3.3086775253456224</v>
      </c>
      <c r="BB96">
        <v>2.5483048770491803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90.564244531879481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2.7900152056429737</v>
      </c>
      <c r="L97">
        <v>9.1499521316222125</v>
      </c>
      <c r="M97">
        <v>2.5600930063081364</v>
      </c>
      <c r="N97">
        <v>2.8499854162846905</v>
      </c>
      <c r="O97">
        <v>3.1602664776119407</v>
      </c>
      <c r="P97">
        <v>4.9499344487673635</v>
      </c>
      <c r="Q97">
        <v>0.4097375767595654</v>
      </c>
      <c r="R97">
        <v>0.64002990065604504</v>
      </c>
      <c r="S97">
        <v>0.62994646066992854</v>
      </c>
      <c r="T97">
        <v>1.560483181208054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2.914905044598306</v>
      </c>
      <c r="AD97">
        <v>3.5331872164993121</v>
      </c>
      <c r="AE97">
        <v>4.9212250378693323</v>
      </c>
      <c r="AF97">
        <v>0</v>
      </c>
      <c r="AG97">
        <v>4.4970760070967124</v>
      </c>
      <c r="AH97">
        <v>13.654707987741325</v>
      </c>
      <c r="AI97">
        <v>1.5964734481702592</v>
      </c>
      <c r="AJ97">
        <v>0</v>
      </c>
      <c r="AK97">
        <v>8.3450530530714211</v>
      </c>
      <c r="AL97">
        <v>0</v>
      </c>
      <c r="AM97">
        <v>0</v>
      </c>
      <c r="AN97">
        <v>6.6413355989873232E-2</v>
      </c>
      <c r="AO97">
        <v>0</v>
      </c>
      <c r="AP97">
        <v>0</v>
      </c>
      <c r="AQ97">
        <v>0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4.2180215801242236</v>
      </c>
      <c r="AZ97">
        <v>4.6886385899441354</v>
      </c>
      <c r="BA97">
        <v>3.3086775253456224</v>
      </c>
      <c r="BB97">
        <v>2.5483048770491803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90.564244531879481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2.7900152056429737</v>
      </c>
      <c r="L98">
        <v>9.1499521316222125</v>
      </c>
      <c r="M98">
        <v>2.5600930063081364</v>
      </c>
      <c r="N98">
        <v>2.8499854162846905</v>
      </c>
      <c r="O98">
        <v>3.1602664776119407</v>
      </c>
      <c r="P98">
        <v>4.9499344487673635</v>
      </c>
      <c r="Q98">
        <v>0.4097375767595654</v>
      </c>
      <c r="R98">
        <v>0.64002990065604504</v>
      </c>
      <c r="S98">
        <v>0.62994646066992854</v>
      </c>
      <c r="T98">
        <v>1.560483181208054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2.914905044598306</v>
      </c>
      <c r="AD98">
        <v>3.5331872164993121</v>
      </c>
      <c r="AE98">
        <v>4.9212250378693323</v>
      </c>
      <c r="AF98">
        <v>0</v>
      </c>
      <c r="AG98">
        <v>4.4970760070967124</v>
      </c>
      <c r="AH98">
        <v>13.654707987741325</v>
      </c>
      <c r="AI98">
        <v>1.5964734481702592</v>
      </c>
      <c r="AJ98">
        <v>0</v>
      </c>
      <c r="AK98">
        <v>8.3450530530714211</v>
      </c>
      <c r="AL98">
        <v>0</v>
      </c>
      <c r="AM98">
        <v>0</v>
      </c>
      <c r="AN98">
        <v>6.6413355989873232E-2</v>
      </c>
      <c r="AO98">
        <v>0</v>
      </c>
      <c r="AP98">
        <v>0</v>
      </c>
      <c r="AQ98">
        <v>0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4.2180215801242236</v>
      </c>
      <c r="AZ98">
        <v>4.6886385899441354</v>
      </c>
      <c r="BA98">
        <v>3.3086775253456224</v>
      </c>
      <c r="BB98">
        <v>2.5483048770491803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90.564244531879481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5.3414725326159956E-2</v>
      </c>
      <c r="L99">
        <f t="shared" si="2"/>
        <v>0.18289420698653902</v>
      </c>
      <c r="M99">
        <f t="shared" si="2"/>
        <v>6.1438384309646772E-2</v>
      </c>
      <c r="N99">
        <f t="shared" si="2"/>
        <v>6.8398745319508181E-2</v>
      </c>
      <c r="O99">
        <f t="shared" si="2"/>
        <v>7.579612258642715E-2</v>
      </c>
      <c r="P99">
        <f t="shared" si="2"/>
        <v>0.11904583476198558</v>
      </c>
      <c r="Q99">
        <f t="shared" si="2"/>
        <v>8.0595694007505221E-3</v>
      </c>
      <c r="R99">
        <f t="shared" si="2"/>
        <v>1.4043135186812016E-2</v>
      </c>
      <c r="S99">
        <f t="shared" si="2"/>
        <v>1.2376707279577816E-2</v>
      </c>
      <c r="T99">
        <f t="shared" si="2"/>
        <v>3.4207495411602229E-2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0.10941951371012892</v>
      </c>
      <c r="AC99">
        <f t="shared" si="2"/>
        <v>6.9957721070359233E-2</v>
      </c>
      <c r="AD99">
        <f t="shared" si="2"/>
        <v>7.0435257755746938E-2</v>
      </c>
      <c r="AE99">
        <f t="shared" si="2"/>
        <v>0.11810940090886371</v>
      </c>
      <c r="AF99">
        <f t="shared" si="2"/>
        <v>0</v>
      </c>
      <c r="AG99">
        <f t="shared" si="2"/>
        <v>0.10792982417032125</v>
      </c>
      <c r="AH99">
        <f t="shared" si="2"/>
        <v>0.32818224046054129</v>
      </c>
      <c r="AI99">
        <f t="shared" si="2"/>
        <v>4.5761314117625317E-2</v>
      </c>
      <c r="AJ99">
        <f t="shared" si="2"/>
        <v>0</v>
      </c>
      <c r="AK99">
        <f t="shared" si="2"/>
        <v>0.20028127327371389</v>
      </c>
      <c r="AL99">
        <f t="shared" si="2"/>
        <v>0</v>
      </c>
      <c r="AM99">
        <f t="shared" si="2"/>
        <v>8.6963101650096384E-3</v>
      </c>
      <c r="AN99">
        <f t="shared" si="2"/>
        <v>1.5939205437569563E-3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7.3061265005313653E-2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0.10136238705074073</v>
      </c>
      <c r="AZ99">
        <f t="shared" si="2"/>
        <v>8.2871895532847517E-2</v>
      </c>
      <c r="BA99">
        <f t="shared" si="2"/>
        <v>7.9619579184952632E-2</v>
      </c>
      <c r="BB99">
        <f t="shared" si="2"/>
        <v>6.3880996058499964E-2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2.0908378255774318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19.281787999999999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19.281787999999999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17.769774000000002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17.769774000000002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15.020379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15.020379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11.721105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11.721105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12.049103000000001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12.049103000000001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12.34816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12.34816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11.96228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11.96228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13.254977999999999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13.254977999999999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13.013802999999999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13.013802999999999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13.515447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13.515447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15.251906999999999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15.251906999999999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13.959209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13.959209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15.898256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15.898256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16.727898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16.727898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19.294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14.471802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14.471802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14.471802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14.471802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14.471802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14.471802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14.471802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14.471802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14.471802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14.471802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14.471802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14.471802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14.471802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14.471802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14.471802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14.471802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14.471802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14.471802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14.471802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14.471802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14.471802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14.471802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14.471802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14.471802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14.471802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14.471802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14.471802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14.471802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14.471802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14.471802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14.471802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14.471802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14.471802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14.471802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14.471802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14.471802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14.471802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14.471802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14.471802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14.471802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14.471802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14.471802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14.471802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14.471802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14.471802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14.471802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14.471802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14.471802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14.471802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14.471802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14.471802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14.471802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14.471802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14.471802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14.471802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14.471802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14.471802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14.471802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14.471802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14.471802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14.471802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14.471802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14.471802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14.471802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14.471802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14.471802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14.471802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14.471802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14.471802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14.471802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14.471802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14.471802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14.471802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14.471802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14.471802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14.471802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14.471802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14.471802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14.471802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14.471802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14.471802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14.471802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14.471802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14.471802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14.471802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14.471802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14.471802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14.471802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14.471802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14.471802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14.471802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14.471802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14.471802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14.471802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14.471802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14.471802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14.471802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14.471802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14.471802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14.471802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14.471802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14.471802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14.471802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14.471802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14.471802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14.471802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14.471802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14.471802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14.471802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14.471802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14.471802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14.471802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14.471802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14.471802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14.471802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14.471802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14.471802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14.471802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14.471802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14.471802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14.471802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14.471802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14.471802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14.471802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14.471802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14.471802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14.471802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14.471802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14.471802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14.471802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14.471802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14.471802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14.471802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14.471802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14.471802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14.471802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14.471802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14.471802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14.471802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14.471802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14.471802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14.471802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14.471802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14.471802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14.471802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14.471802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14.471802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14.471802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14.471802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14.471802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14.471802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14.471802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14.471802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14.471802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14.471802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14.471802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14.471802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14.471802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14.471802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14.471802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0.34952656175000052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0.34952656175000052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493.75</v>
      </c>
      <c r="L3" s="201">
        <v>17.45</v>
      </c>
      <c r="M3" s="201">
        <v>63.78</v>
      </c>
      <c r="N3" s="201">
        <v>52.9</v>
      </c>
      <c r="O3" s="201">
        <v>73.94</v>
      </c>
      <c r="P3" s="201">
        <v>31.35</v>
      </c>
      <c r="Q3" s="201">
        <v>9.6199999999999992</v>
      </c>
      <c r="R3" s="201">
        <v>19.010000000000002</v>
      </c>
      <c r="S3" s="201">
        <v>11.75</v>
      </c>
      <c r="T3" s="201">
        <v>1.42</v>
      </c>
      <c r="U3" s="201">
        <v>59.56</v>
      </c>
      <c r="V3" s="201">
        <v>8.82</v>
      </c>
      <c r="W3" s="201">
        <v>18.77</v>
      </c>
      <c r="X3" s="201">
        <v>62.37</v>
      </c>
      <c r="Y3" s="201">
        <v>0</v>
      </c>
      <c r="Z3">
        <v>0</v>
      </c>
      <c r="AA3" s="201">
        <v>13.48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500</v>
      </c>
      <c r="AN3" s="201">
        <v>0</v>
      </c>
      <c r="AO3">
        <v>0</v>
      </c>
      <c r="AP3" s="201">
        <v>59.16</v>
      </c>
      <c r="AQ3" s="201">
        <v>38.22</v>
      </c>
      <c r="AR3" s="201">
        <v>0</v>
      </c>
      <c r="AS3" s="201">
        <v>7.55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3.83</v>
      </c>
      <c r="AZ3" s="201">
        <v>4.21</v>
      </c>
      <c r="BA3" s="201">
        <v>3.2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493.75</v>
      </c>
      <c r="L4" s="201">
        <v>17.45</v>
      </c>
      <c r="M4" s="201">
        <v>63.78</v>
      </c>
      <c r="N4" s="201">
        <v>52.9</v>
      </c>
      <c r="O4" s="201">
        <v>73.94</v>
      </c>
      <c r="P4" s="201">
        <v>31.35</v>
      </c>
      <c r="Q4" s="201">
        <v>9.6199999999999992</v>
      </c>
      <c r="R4" s="201">
        <v>19.11</v>
      </c>
      <c r="S4" s="201">
        <v>11.75</v>
      </c>
      <c r="T4" s="201">
        <v>1.42</v>
      </c>
      <c r="U4" s="201">
        <v>59.56</v>
      </c>
      <c r="V4" s="201">
        <v>8.82</v>
      </c>
      <c r="W4" s="201">
        <v>18.77</v>
      </c>
      <c r="X4" s="201">
        <v>62.37</v>
      </c>
      <c r="Y4" s="201">
        <v>0</v>
      </c>
      <c r="Z4">
        <v>0</v>
      </c>
      <c r="AA4" s="201">
        <v>13.48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500</v>
      </c>
      <c r="AN4" s="201">
        <v>0</v>
      </c>
      <c r="AO4">
        <v>0</v>
      </c>
      <c r="AP4" s="201">
        <v>59.16</v>
      </c>
      <c r="AQ4" s="201">
        <v>38.22</v>
      </c>
      <c r="AR4" s="201">
        <v>0</v>
      </c>
      <c r="AS4" s="201">
        <v>7.55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3.83</v>
      </c>
      <c r="AZ4" s="201">
        <v>4.03</v>
      </c>
      <c r="BA4" s="201">
        <v>3.2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493.75</v>
      </c>
      <c r="L5" s="201">
        <v>17.45</v>
      </c>
      <c r="M5" s="201">
        <v>63.78</v>
      </c>
      <c r="N5" s="201">
        <v>52.9</v>
      </c>
      <c r="O5" s="201">
        <v>73.94</v>
      </c>
      <c r="P5" s="201">
        <v>31.35</v>
      </c>
      <c r="Q5" s="201">
        <v>9.6199999999999992</v>
      </c>
      <c r="R5" s="201">
        <v>19.11</v>
      </c>
      <c r="S5" s="201">
        <v>11.75</v>
      </c>
      <c r="T5" s="201">
        <v>1.42</v>
      </c>
      <c r="U5" s="201">
        <v>59.56</v>
      </c>
      <c r="V5" s="201">
        <v>8.82</v>
      </c>
      <c r="W5" s="201">
        <v>18.77</v>
      </c>
      <c r="X5" s="201">
        <v>62.37</v>
      </c>
      <c r="Y5" s="201">
        <v>0</v>
      </c>
      <c r="Z5">
        <v>0</v>
      </c>
      <c r="AA5" s="201">
        <v>13.48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500</v>
      </c>
      <c r="AN5" s="201">
        <v>0</v>
      </c>
      <c r="AO5">
        <v>0</v>
      </c>
      <c r="AP5" s="201">
        <v>59.16</v>
      </c>
      <c r="AQ5" s="201">
        <v>38.22</v>
      </c>
      <c r="AR5" s="201">
        <v>0</v>
      </c>
      <c r="AS5" s="201">
        <v>7.55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3.83</v>
      </c>
      <c r="AZ5" s="201">
        <v>4.03</v>
      </c>
      <c r="BA5" s="201">
        <v>3.2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493.75</v>
      </c>
      <c r="L6" s="201">
        <v>17.45</v>
      </c>
      <c r="M6" s="201">
        <v>63.78</v>
      </c>
      <c r="N6" s="201">
        <v>52.9</v>
      </c>
      <c r="O6" s="201">
        <v>73.94</v>
      </c>
      <c r="P6" s="201">
        <v>31.35</v>
      </c>
      <c r="Q6" s="201">
        <v>9.6199999999999992</v>
      </c>
      <c r="R6" s="201">
        <v>19.11</v>
      </c>
      <c r="S6" s="201">
        <v>11.75</v>
      </c>
      <c r="T6" s="201">
        <v>1.42</v>
      </c>
      <c r="U6" s="201">
        <v>59.56</v>
      </c>
      <c r="V6" s="201">
        <v>8.82</v>
      </c>
      <c r="W6" s="201">
        <v>18.77</v>
      </c>
      <c r="X6" s="201">
        <v>62.37</v>
      </c>
      <c r="Y6" s="201">
        <v>0</v>
      </c>
      <c r="Z6">
        <v>0</v>
      </c>
      <c r="AA6" s="201">
        <v>13.48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450</v>
      </c>
      <c r="AN6" s="201">
        <v>0</v>
      </c>
      <c r="AO6">
        <v>0</v>
      </c>
      <c r="AP6" s="201">
        <v>59.16</v>
      </c>
      <c r="AQ6" s="201">
        <v>38.22</v>
      </c>
      <c r="AR6" s="201">
        <v>0</v>
      </c>
      <c r="AS6" s="201">
        <v>7.55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3.83</v>
      </c>
      <c r="AZ6" s="201">
        <v>4.03</v>
      </c>
      <c r="BA6" s="201">
        <v>3.2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493.75</v>
      </c>
      <c r="L7" s="201">
        <v>17.45</v>
      </c>
      <c r="M7" s="201">
        <v>63.78</v>
      </c>
      <c r="N7" s="201">
        <v>52.9</v>
      </c>
      <c r="O7" s="201">
        <v>73.94</v>
      </c>
      <c r="P7" s="201">
        <v>29.8</v>
      </c>
      <c r="Q7" s="201">
        <v>9.6199999999999992</v>
      </c>
      <c r="R7" s="201">
        <v>19.11</v>
      </c>
      <c r="S7" s="201">
        <v>11.75</v>
      </c>
      <c r="T7" s="201">
        <v>1.42</v>
      </c>
      <c r="U7" s="201">
        <v>59.56</v>
      </c>
      <c r="V7" s="201">
        <v>8.82</v>
      </c>
      <c r="W7" s="201">
        <v>18.77</v>
      </c>
      <c r="X7" s="201">
        <v>62.37</v>
      </c>
      <c r="Y7" s="201">
        <v>0</v>
      </c>
      <c r="Z7">
        <v>0</v>
      </c>
      <c r="AA7" s="201">
        <v>13.48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400</v>
      </c>
      <c r="AN7" s="201">
        <v>0</v>
      </c>
      <c r="AO7">
        <v>0</v>
      </c>
      <c r="AP7" s="201">
        <v>59.16</v>
      </c>
      <c r="AQ7" s="201">
        <v>38.22</v>
      </c>
      <c r="AR7" s="201">
        <v>0</v>
      </c>
      <c r="AS7" s="201">
        <v>7.55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3.83</v>
      </c>
      <c r="AZ7" s="201">
        <v>2.69</v>
      </c>
      <c r="BA7" s="201">
        <v>3.2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493.75</v>
      </c>
      <c r="L8" s="201">
        <v>17.45</v>
      </c>
      <c r="M8" s="201">
        <v>63.78</v>
      </c>
      <c r="N8" s="201">
        <v>52.9</v>
      </c>
      <c r="O8" s="201">
        <v>73.94</v>
      </c>
      <c r="P8" s="201">
        <v>29.8</v>
      </c>
      <c r="Q8" s="201">
        <v>9.6199999999999992</v>
      </c>
      <c r="R8" s="201">
        <v>19.11</v>
      </c>
      <c r="S8" s="201">
        <v>11.75</v>
      </c>
      <c r="T8" s="201">
        <v>1.42</v>
      </c>
      <c r="U8" s="201">
        <v>59.56</v>
      </c>
      <c r="V8" s="201">
        <v>8.82</v>
      </c>
      <c r="W8" s="201">
        <v>18.77</v>
      </c>
      <c r="X8" s="201">
        <v>62.37</v>
      </c>
      <c r="Y8" s="201">
        <v>0</v>
      </c>
      <c r="Z8">
        <v>0</v>
      </c>
      <c r="AA8" s="201">
        <v>13.48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400</v>
      </c>
      <c r="AN8" s="201">
        <v>0</v>
      </c>
      <c r="AO8">
        <v>0</v>
      </c>
      <c r="AP8" s="201">
        <v>59.16</v>
      </c>
      <c r="AQ8" s="201">
        <v>38.22</v>
      </c>
      <c r="AR8" s="201">
        <v>0</v>
      </c>
      <c r="AS8" s="201">
        <v>7.55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3.83</v>
      </c>
      <c r="AZ8" s="201">
        <v>2.69</v>
      </c>
      <c r="BA8" s="201">
        <v>3.2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493.75</v>
      </c>
      <c r="L9" s="201">
        <v>17.45</v>
      </c>
      <c r="M9" s="201">
        <v>63.78</v>
      </c>
      <c r="N9" s="201">
        <v>52.9</v>
      </c>
      <c r="O9" s="201">
        <v>73.94</v>
      </c>
      <c r="P9" s="201">
        <v>29.8</v>
      </c>
      <c r="Q9" s="201">
        <v>9.6199999999999992</v>
      </c>
      <c r="R9" s="201">
        <v>19.11</v>
      </c>
      <c r="S9" s="201">
        <v>11.75</v>
      </c>
      <c r="T9" s="201">
        <v>1.42</v>
      </c>
      <c r="U9" s="201">
        <v>59.56</v>
      </c>
      <c r="V9" s="201">
        <v>8.82</v>
      </c>
      <c r="W9" s="201">
        <v>18.77</v>
      </c>
      <c r="X9" s="201">
        <v>62.37</v>
      </c>
      <c r="Y9" s="201">
        <v>0</v>
      </c>
      <c r="Z9">
        <v>0</v>
      </c>
      <c r="AA9" s="201">
        <v>13.48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360</v>
      </c>
      <c r="AN9" s="201">
        <v>0</v>
      </c>
      <c r="AO9">
        <v>0</v>
      </c>
      <c r="AP9" s="201">
        <v>59.16</v>
      </c>
      <c r="AQ9" s="201">
        <v>38.22</v>
      </c>
      <c r="AR9" s="201">
        <v>0</v>
      </c>
      <c r="AS9" s="201">
        <v>7.55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3.83</v>
      </c>
      <c r="AZ9" s="201">
        <v>2.69</v>
      </c>
      <c r="BA9" s="201">
        <v>3.2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493.75</v>
      </c>
      <c r="L10" s="201">
        <v>17.45</v>
      </c>
      <c r="M10" s="201">
        <v>63.78</v>
      </c>
      <c r="N10" s="201">
        <v>52.9</v>
      </c>
      <c r="O10" s="201">
        <v>73.94</v>
      </c>
      <c r="P10" s="201">
        <v>29.8</v>
      </c>
      <c r="Q10" s="201">
        <v>9.6199999999999992</v>
      </c>
      <c r="R10" s="201">
        <v>19.11</v>
      </c>
      <c r="S10" s="201">
        <v>11.75</v>
      </c>
      <c r="T10" s="201">
        <v>1.42</v>
      </c>
      <c r="U10" s="201">
        <v>59.56</v>
      </c>
      <c r="V10" s="201">
        <v>8.82</v>
      </c>
      <c r="W10" s="201">
        <v>18.77</v>
      </c>
      <c r="X10" s="201">
        <v>62.37</v>
      </c>
      <c r="Y10" s="201">
        <v>0</v>
      </c>
      <c r="Z10">
        <v>0</v>
      </c>
      <c r="AA10" s="201">
        <v>13.48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360</v>
      </c>
      <c r="AN10" s="201">
        <v>0</v>
      </c>
      <c r="AO10">
        <v>0</v>
      </c>
      <c r="AP10" s="201">
        <v>59.16</v>
      </c>
      <c r="AQ10" s="201">
        <v>38.22</v>
      </c>
      <c r="AR10" s="201">
        <v>0</v>
      </c>
      <c r="AS10" s="201">
        <v>7.55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3.83</v>
      </c>
      <c r="AZ10" s="201">
        <v>2.69</v>
      </c>
      <c r="BA10" s="201">
        <v>3.2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493.75</v>
      </c>
      <c r="L11" s="201">
        <v>17.45</v>
      </c>
      <c r="M11" s="201">
        <v>63.78</v>
      </c>
      <c r="N11" s="201">
        <v>52.9</v>
      </c>
      <c r="O11" s="201">
        <v>73.94</v>
      </c>
      <c r="P11" s="201">
        <v>29.8</v>
      </c>
      <c r="Q11" s="201">
        <v>9.6199999999999992</v>
      </c>
      <c r="R11" s="201">
        <v>19.11</v>
      </c>
      <c r="S11" s="201">
        <v>11.75</v>
      </c>
      <c r="T11" s="201">
        <v>1.42</v>
      </c>
      <c r="U11" s="201">
        <v>59.56</v>
      </c>
      <c r="V11" s="201">
        <v>8.82</v>
      </c>
      <c r="W11" s="201">
        <v>18.77</v>
      </c>
      <c r="X11" s="201">
        <v>62.37</v>
      </c>
      <c r="Y11" s="201">
        <v>0</v>
      </c>
      <c r="Z11">
        <v>0</v>
      </c>
      <c r="AA11" s="201">
        <v>13.48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360</v>
      </c>
      <c r="AN11" s="201">
        <v>0</v>
      </c>
      <c r="AO11">
        <v>0</v>
      </c>
      <c r="AP11" s="201">
        <v>59.16</v>
      </c>
      <c r="AQ11" s="201">
        <v>38.22</v>
      </c>
      <c r="AR11" s="201">
        <v>0</v>
      </c>
      <c r="AS11" s="201">
        <v>7.55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2.69</v>
      </c>
      <c r="BA11" s="201">
        <v>3.2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493.75</v>
      </c>
      <c r="L12" s="201">
        <v>17.45</v>
      </c>
      <c r="M12" s="201">
        <v>63.78</v>
      </c>
      <c r="N12" s="201">
        <v>52.9</v>
      </c>
      <c r="O12" s="201">
        <v>73.94</v>
      </c>
      <c r="P12" s="201">
        <v>29.8</v>
      </c>
      <c r="Q12" s="201">
        <v>9.6199999999999992</v>
      </c>
      <c r="R12" s="201">
        <v>19.11</v>
      </c>
      <c r="S12" s="201">
        <v>11.75</v>
      </c>
      <c r="T12" s="201">
        <v>1.42</v>
      </c>
      <c r="U12" s="201">
        <v>59.56</v>
      </c>
      <c r="V12" s="201">
        <v>8.82</v>
      </c>
      <c r="W12" s="201">
        <v>18.77</v>
      </c>
      <c r="X12" s="201">
        <v>62.37</v>
      </c>
      <c r="Y12" s="201">
        <v>0</v>
      </c>
      <c r="Z12">
        <v>0</v>
      </c>
      <c r="AA12" s="201">
        <v>13.48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360</v>
      </c>
      <c r="AN12" s="201">
        <v>0</v>
      </c>
      <c r="AO12">
        <v>0</v>
      </c>
      <c r="AP12" s="201">
        <v>59.16</v>
      </c>
      <c r="AQ12" s="201">
        <v>38.22</v>
      </c>
      <c r="AR12" s="201">
        <v>0</v>
      </c>
      <c r="AS12" s="201">
        <v>7.55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2.69</v>
      </c>
      <c r="BA12" s="201">
        <v>3.2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493.75</v>
      </c>
      <c r="L13" s="201">
        <v>17.45</v>
      </c>
      <c r="M13" s="201">
        <v>63.78</v>
      </c>
      <c r="N13" s="201">
        <v>52.9</v>
      </c>
      <c r="O13" s="201">
        <v>73.94</v>
      </c>
      <c r="P13" s="201">
        <v>29.8</v>
      </c>
      <c r="Q13" s="201">
        <v>9.6199999999999992</v>
      </c>
      <c r="R13" s="201">
        <v>19.11</v>
      </c>
      <c r="S13" s="201">
        <v>11.75</v>
      </c>
      <c r="T13" s="201">
        <v>1.42</v>
      </c>
      <c r="U13" s="201">
        <v>59.56</v>
      </c>
      <c r="V13" s="201">
        <v>8.82</v>
      </c>
      <c r="W13" s="201">
        <v>18.77</v>
      </c>
      <c r="X13" s="201">
        <v>41.42</v>
      </c>
      <c r="Y13" s="201">
        <v>0</v>
      </c>
      <c r="Z13">
        <v>0</v>
      </c>
      <c r="AA13" s="201">
        <v>13.48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360</v>
      </c>
      <c r="AN13" s="201">
        <v>0</v>
      </c>
      <c r="AO13">
        <v>0</v>
      </c>
      <c r="AP13" s="201">
        <v>59.16</v>
      </c>
      <c r="AQ13" s="201">
        <v>38.22</v>
      </c>
      <c r="AR13" s="201">
        <v>0</v>
      </c>
      <c r="AS13" s="201">
        <v>7.55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2.69</v>
      </c>
      <c r="BA13" s="201">
        <v>3.2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493.75</v>
      </c>
      <c r="L14" s="201">
        <v>17.45</v>
      </c>
      <c r="M14" s="201">
        <v>63.78</v>
      </c>
      <c r="N14" s="201">
        <v>52.9</v>
      </c>
      <c r="O14" s="201">
        <v>73.94</v>
      </c>
      <c r="P14" s="201">
        <v>29.8</v>
      </c>
      <c r="Q14" s="201">
        <v>9.6199999999999992</v>
      </c>
      <c r="R14" s="201">
        <v>19.11</v>
      </c>
      <c r="S14" s="201">
        <v>11.75</v>
      </c>
      <c r="T14" s="201">
        <v>1.42</v>
      </c>
      <c r="U14" s="201">
        <v>59.56</v>
      </c>
      <c r="V14" s="201">
        <v>8.82</v>
      </c>
      <c r="W14" s="201">
        <v>18.77</v>
      </c>
      <c r="X14" s="201">
        <v>41.42</v>
      </c>
      <c r="Y14" s="201">
        <v>0</v>
      </c>
      <c r="Z14">
        <v>0</v>
      </c>
      <c r="AA14" s="201">
        <v>13.48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360</v>
      </c>
      <c r="AN14" s="201">
        <v>0</v>
      </c>
      <c r="AO14">
        <v>0</v>
      </c>
      <c r="AP14" s="201">
        <v>59.16</v>
      </c>
      <c r="AQ14" s="201">
        <v>38.22</v>
      </c>
      <c r="AR14" s="201">
        <v>0</v>
      </c>
      <c r="AS14" s="201">
        <v>7.55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2.69</v>
      </c>
      <c r="BA14" s="201">
        <v>3.2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493.75</v>
      </c>
      <c r="L15" s="201">
        <v>17.45</v>
      </c>
      <c r="M15" s="201">
        <v>63.78</v>
      </c>
      <c r="N15" s="201">
        <v>52.9</v>
      </c>
      <c r="O15" s="201">
        <v>73.94</v>
      </c>
      <c r="P15" s="201">
        <v>29.8</v>
      </c>
      <c r="Q15" s="201">
        <v>9.6199999999999992</v>
      </c>
      <c r="R15" s="201">
        <v>19.11</v>
      </c>
      <c r="S15" s="201">
        <v>11.75</v>
      </c>
      <c r="T15" s="201">
        <v>1.42</v>
      </c>
      <c r="U15" s="201">
        <v>59.56</v>
      </c>
      <c r="V15" s="201">
        <v>8.82</v>
      </c>
      <c r="W15" s="201">
        <v>18.77</v>
      </c>
      <c r="X15" s="201">
        <v>41.42</v>
      </c>
      <c r="Y15" s="201">
        <v>0</v>
      </c>
      <c r="Z15">
        <v>0</v>
      </c>
      <c r="AA15" s="201">
        <v>14.48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99.96</v>
      </c>
      <c r="AJ15" s="201">
        <v>0</v>
      </c>
      <c r="AK15" s="201">
        <v>0</v>
      </c>
      <c r="AL15" s="201">
        <v>0</v>
      </c>
      <c r="AM15" s="201">
        <v>360</v>
      </c>
      <c r="AN15" s="201">
        <v>0</v>
      </c>
      <c r="AO15">
        <v>0</v>
      </c>
      <c r="AP15" s="201">
        <v>58.45</v>
      </c>
      <c r="AQ15" s="201">
        <v>38.22</v>
      </c>
      <c r="AR15" s="201">
        <v>0</v>
      </c>
      <c r="AS15" s="201">
        <v>7.64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2.69</v>
      </c>
      <c r="BA15" s="201">
        <v>3.2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493.75</v>
      </c>
      <c r="L16" s="201">
        <v>17.45</v>
      </c>
      <c r="M16" s="201">
        <v>63.78</v>
      </c>
      <c r="N16" s="201">
        <v>52.9</v>
      </c>
      <c r="O16" s="201">
        <v>73.94</v>
      </c>
      <c r="P16" s="201">
        <v>29.8</v>
      </c>
      <c r="Q16" s="201">
        <v>9.6199999999999992</v>
      </c>
      <c r="R16" s="201">
        <v>19.11</v>
      </c>
      <c r="S16" s="201">
        <v>11.75</v>
      </c>
      <c r="T16" s="201">
        <v>1.42</v>
      </c>
      <c r="U16" s="201">
        <v>59.56</v>
      </c>
      <c r="V16" s="201">
        <v>8.82</v>
      </c>
      <c r="W16" s="201">
        <v>18.77</v>
      </c>
      <c r="X16" s="201">
        <v>41.42</v>
      </c>
      <c r="Y16" s="201">
        <v>0</v>
      </c>
      <c r="Z16">
        <v>0</v>
      </c>
      <c r="AA16" s="201">
        <v>14.48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99.96</v>
      </c>
      <c r="AJ16" s="201">
        <v>0</v>
      </c>
      <c r="AK16" s="201">
        <v>0</v>
      </c>
      <c r="AL16" s="201">
        <v>0</v>
      </c>
      <c r="AM16" s="201">
        <v>360</v>
      </c>
      <c r="AN16" s="201">
        <v>0</v>
      </c>
      <c r="AO16">
        <v>0</v>
      </c>
      <c r="AP16" s="201">
        <v>58.45</v>
      </c>
      <c r="AQ16" s="201">
        <v>38.22</v>
      </c>
      <c r="AR16" s="201">
        <v>0</v>
      </c>
      <c r="AS16" s="201">
        <v>7.64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2.69</v>
      </c>
      <c r="BA16" s="201">
        <v>3.2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493.75</v>
      </c>
      <c r="L17" s="201">
        <v>17.45</v>
      </c>
      <c r="M17" s="201">
        <v>63.78</v>
      </c>
      <c r="N17" s="201">
        <v>52.9</v>
      </c>
      <c r="O17" s="201">
        <v>73.94</v>
      </c>
      <c r="P17" s="201">
        <v>29.8</v>
      </c>
      <c r="Q17" s="201">
        <v>9.6199999999999992</v>
      </c>
      <c r="R17" s="201">
        <v>19.11</v>
      </c>
      <c r="S17" s="201">
        <v>11.75</v>
      </c>
      <c r="T17" s="201">
        <v>1.42</v>
      </c>
      <c r="U17" s="201">
        <v>59.56</v>
      </c>
      <c r="V17" s="201">
        <v>8.82</v>
      </c>
      <c r="W17" s="201">
        <v>18.77</v>
      </c>
      <c r="X17" s="201">
        <v>41.42</v>
      </c>
      <c r="Y17" s="201">
        <v>0</v>
      </c>
      <c r="Z17">
        <v>0</v>
      </c>
      <c r="AA17" s="201">
        <v>14.48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99.96</v>
      </c>
      <c r="AJ17" s="201">
        <v>0</v>
      </c>
      <c r="AK17" s="201">
        <v>0</v>
      </c>
      <c r="AL17" s="201">
        <v>0</v>
      </c>
      <c r="AM17" s="201">
        <v>336</v>
      </c>
      <c r="AN17" s="201">
        <v>0</v>
      </c>
      <c r="AO17">
        <v>0</v>
      </c>
      <c r="AP17" s="201">
        <v>58.45</v>
      </c>
      <c r="AQ17" s="201">
        <v>38.22</v>
      </c>
      <c r="AR17" s="201">
        <v>0</v>
      </c>
      <c r="AS17" s="201">
        <v>7.64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2.69</v>
      </c>
      <c r="BA17" s="201">
        <v>3.2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493.75</v>
      </c>
      <c r="L18" s="201">
        <v>17.45</v>
      </c>
      <c r="M18" s="201">
        <v>63.78</v>
      </c>
      <c r="N18" s="201">
        <v>52.9</v>
      </c>
      <c r="O18" s="201">
        <v>73.94</v>
      </c>
      <c r="P18" s="201">
        <v>29.8</v>
      </c>
      <c r="Q18" s="201">
        <v>9.6199999999999992</v>
      </c>
      <c r="R18" s="201">
        <v>19.11</v>
      </c>
      <c r="S18" s="201">
        <v>11.75</v>
      </c>
      <c r="T18" s="201">
        <v>1.42</v>
      </c>
      <c r="U18" s="201">
        <v>59.56</v>
      </c>
      <c r="V18" s="201">
        <v>8.82</v>
      </c>
      <c r="W18" s="201">
        <v>18.77</v>
      </c>
      <c r="X18" s="201">
        <v>41.42</v>
      </c>
      <c r="Y18" s="201">
        <v>0</v>
      </c>
      <c r="Z18">
        <v>0</v>
      </c>
      <c r="AA18" s="201">
        <v>14.48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99.96</v>
      </c>
      <c r="AJ18" s="201">
        <v>0</v>
      </c>
      <c r="AK18" s="201">
        <v>0</v>
      </c>
      <c r="AL18" s="201">
        <v>0</v>
      </c>
      <c r="AM18" s="201">
        <v>336</v>
      </c>
      <c r="AN18" s="201">
        <v>0</v>
      </c>
      <c r="AO18">
        <v>0</v>
      </c>
      <c r="AP18" s="201">
        <v>58.45</v>
      </c>
      <c r="AQ18" s="201">
        <v>38.22</v>
      </c>
      <c r="AR18" s="201">
        <v>0</v>
      </c>
      <c r="AS18" s="201">
        <v>7.64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2.69</v>
      </c>
      <c r="BA18" s="201">
        <v>3.2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493.75</v>
      </c>
      <c r="L19" s="201">
        <v>17.45</v>
      </c>
      <c r="M19" s="201">
        <v>63.78</v>
      </c>
      <c r="N19" s="201">
        <v>52.9</v>
      </c>
      <c r="O19" s="201">
        <v>73.94</v>
      </c>
      <c r="P19" s="201">
        <v>29.8</v>
      </c>
      <c r="Q19" s="201">
        <v>9.6199999999999992</v>
      </c>
      <c r="R19" s="201">
        <v>19.11</v>
      </c>
      <c r="S19" s="201">
        <v>11.75</v>
      </c>
      <c r="T19" s="201">
        <v>1.42</v>
      </c>
      <c r="U19" s="201">
        <v>59.56</v>
      </c>
      <c r="V19" s="201">
        <v>8.82</v>
      </c>
      <c r="W19" s="201">
        <v>18.77</v>
      </c>
      <c r="X19" s="201">
        <v>41.42</v>
      </c>
      <c r="Y19" s="201">
        <v>0</v>
      </c>
      <c r="Z19">
        <v>0</v>
      </c>
      <c r="AA19" s="201">
        <v>14.48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99.96</v>
      </c>
      <c r="AJ19" s="201">
        <v>0</v>
      </c>
      <c r="AK19" s="201">
        <v>0</v>
      </c>
      <c r="AL19" s="201">
        <v>0</v>
      </c>
      <c r="AM19" s="201">
        <v>336</v>
      </c>
      <c r="AN19" s="201">
        <v>0</v>
      </c>
      <c r="AO19">
        <v>0</v>
      </c>
      <c r="AP19" s="201">
        <v>58.45</v>
      </c>
      <c r="AQ19" s="201">
        <v>38.22</v>
      </c>
      <c r="AR19" s="201">
        <v>0</v>
      </c>
      <c r="AS19" s="201">
        <v>7.64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2.69</v>
      </c>
      <c r="BA19" s="201">
        <v>3.2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493.75</v>
      </c>
      <c r="L20" s="201">
        <v>17.45</v>
      </c>
      <c r="M20" s="201">
        <v>63.78</v>
      </c>
      <c r="N20" s="201">
        <v>52.9</v>
      </c>
      <c r="O20" s="201">
        <v>73.94</v>
      </c>
      <c r="P20" s="201">
        <v>29.8</v>
      </c>
      <c r="Q20" s="201">
        <v>9.6199999999999992</v>
      </c>
      <c r="R20" s="201">
        <v>19.11</v>
      </c>
      <c r="S20" s="201">
        <v>11.75</v>
      </c>
      <c r="T20" s="201">
        <v>1.42</v>
      </c>
      <c r="U20" s="201">
        <v>59.56</v>
      </c>
      <c r="V20" s="201">
        <v>8.82</v>
      </c>
      <c r="W20" s="201">
        <v>18.77</v>
      </c>
      <c r="X20" s="201">
        <v>41.42</v>
      </c>
      <c r="Y20" s="201">
        <v>0</v>
      </c>
      <c r="Z20">
        <v>0</v>
      </c>
      <c r="AA20" s="201">
        <v>14.48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99.96</v>
      </c>
      <c r="AJ20" s="201">
        <v>0</v>
      </c>
      <c r="AK20" s="201">
        <v>0</v>
      </c>
      <c r="AL20" s="201">
        <v>0</v>
      </c>
      <c r="AM20" s="201">
        <v>336</v>
      </c>
      <c r="AN20" s="201">
        <v>0</v>
      </c>
      <c r="AO20">
        <v>0</v>
      </c>
      <c r="AP20" s="201">
        <v>58.45</v>
      </c>
      <c r="AQ20" s="201">
        <v>38.22</v>
      </c>
      <c r="AR20" s="201">
        <v>0</v>
      </c>
      <c r="AS20" s="201">
        <v>7.64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2.69</v>
      </c>
      <c r="BA20" s="201">
        <v>3.2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429.13</v>
      </c>
      <c r="L21" s="201">
        <v>6.75</v>
      </c>
      <c r="M21" s="201">
        <v>63.78</v>
      </c>
      <c r="N21" s="201">
        <v>52.9</v>
      </c>
      <c r="O21" s="201">
        <v>73.94</v>
      </c>
      <c r="P21" s="201">
        <v>29.8</v>
      </c>
      <c r="Q21" s="201">
        <v>9.6199999999999992</v>
      </c>
      <c r="R21" s="201">
        <v>19.11</v>
      </c>
      <c r="S21" s="201">
        <v>11.75</v>
      </c>
      <c r="T21" s="201">
        <v>1.42</v>
      </c>
      <c r="U21" s="201">
        <v>59.56</v>
      </c>
      <c r="V21" s="201">
        <v>8.82</v>
      </c>
      <c r="W21" s="201">
        <v>18.77</v>
      </c>
      <c r="X21" s="201">
        <v>41.42</v>
      </c>
      <c r="Y21" s="201">
        <v>0</v>
      </c>
      <c r="Z21">
        <v>0</v>
      </c>
      <c r="AA21" s="201">
        <v>14.48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99.96</v>
      </c>
      <c r="AJ21" s="201">
        <v>0</v>
      </c>
      <c r="AK21" s="201">
        <v>0</v>
      </c>
      <c r="AL21" s="201">
        <v>0</v>
      </c>
      <c r="AM21" s="201">
        <v>336</v>
      </c>
      <c r="AN21" s="201">
        <v>0</v>
      </c>
      <c r="AO21">
        <v>0</v>
      </c>
      <c r="AP21" s="201">
        <v>58.45</v>
      </c>
      <c r="AQ21" s="201">
        <v>38.22</v>
      </c>
      <c r="AR21" s="201">
        <v>0</v>
      </c>
      <c r="AS21" s="201">
        <v>7.64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2.69</v>
      </c>
      <c r="BA21" s="201">
        <v>3.2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376.23</v>
      </c>
      <c r="L22" s="201">
        <v>6.75</v>
      </c>
      <c r="M22" s="201">
        <v>63.78</v>
      </c>
      <c r="N22" s="201">
        <v>52.9</v>
      </c>
      <c r="O22" s="201">
        <v>73.94</v>
      </c>
      <c r="P22" s="201">
        <v>29.8</v>
      </c>
      <c r="Q22" s="201">
        <v>9.6199999999999992</v>
      </c>
      <c r="R22" s="201">
        <v>19.11</v>
      </c>
      <c r="S22" s="201">
        <v>11.75</v>
      </c>
      <c r="T22" s="201">
        <v>1.42</v>
      </c>
      <c r="U22" s="201">
        <v>59.56</v>
      </c>
      <c r="V22" s="201">
        <v>8.82</v>
      </c>
      <c r="W22" s="201">
        <v>18.77</v>
      </c>
      <c r="X22" s="201">
        <v>41.42</v>
      </c>
      <c r="Y22" s="201">
        <v>0</v>
      </c>
      <c r="Z22">
        <v>0</v>
      </c>
      <c r="AA22" s="201">
        <v>14.48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99.96</v>
      </c>
      <c r="AJ22" s="201">
        <v>0</v>
      </c>
      <c r="AK22" s="201">
        <v>0</v>
      </c>
      <c r="AL22" s="201">
        <v>0</v>
      </c>
      <c r="AM22" s="201">
        <v>336</v>
      </c>
      <c r="AN22" s="201">
        <v>0</v>
      </c>
      <c r="AO22">
        <v>0</v>
      </c>
      <c r="AP22" s="201">
        <v>58.45</v>
      </c>
      <c r="AQ22" s="201">
        <v>38.22</v>
      </c>
      <c r="AR22" s="201">
        <v>0</v>
      </c>
      <c r="AS22" s="201">
        <v>7.64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2.69</v>
      </c>
      <c r="BA22" s="201">
        <v>3.2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328</v>
      </c>
      <c r="L23" s="201">
        <v>6.65</v>
      </c>
      <c r="M23" s="201">
        <v>63.78</v>
      </c>
      <c r="N23" s="201">
        <v>52.9</v>
      </c>
      <c r="O23" s="201">
        <v>73.94</v>
      </c>
      <c r="P23" s="201">
        <v>29.8</v>
      </c>
      <c r="Q23" s="201">
        <v>9.6199999999999992</v>
      </c>
      <c r="R23" s="201">
        <v>19.11</v>
      </c>
      <c r="S23" s="201">
        <v>11.75</v>
      </c>
      <c r="T23" s="201">
        <v>1.42</v>
      </c>
      <c r="U23" s="201">
        <v>59.56</v>
      </c>
      <c r="V23" s="201">
        <v>8.82</v>
      </c>
      <c r="W23" s="201">
        <v>18.77</v>
      </c>
      <c r="X23" s="201">
        <v>41.42</v>
      </c>
      <c r="Y23" s="201">
        <v>0</v>
      </c>
      <c r="Z23">
        <v>0</v>
      </c>
      <c r="AA23" s="201">
        <v>14.48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336</v>
      </c>
      <c r="AN23" s="201">
        <v>0</v>
      </c>
      <c r="AO23">
        <v>0</v>
      </c>
      <c r="AP23" s="201">
        <v>58.45</v>
      </c>
      <c r="AQ23" s="201">
        <v>38.22</v>
      </c>
      <c r="AR23" s="201">
        <v>0</v>
      </c>
      <c r="AS23" s="201">
        <v>7.64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2.69</v>
      </c>
      <c r="BA23" s="201">
        <v>3.2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279.76</v>
      </c>
      <c r="L24" s="201">
        <v>6.75</v>
      </c>
      <c r="M24" s="201">
        <v>63.78</v>
      </c>
      <c r="N24" s="201">
        <v>52.9</v>
      </c>
      <c r="O24" s="201">
        <v>73.94</v>
      </c>
      <c r="P24" s="201">
        <v>29.8</v>
      </c>
      <c r="Q24" s="201">
        <v>9.6199999999999992</v>
      </c>
      <c r="R24" s="201">
        <v>19.11</v>
      </c>
      <c r="S24" s="201">
        <v>11.75</v>
      </c>
      <c r="T24" s="201">
        <v>1.42</v>
      </c>
      <c r="U24" s="201">
        <v>59.56</v>
      </c>
      <c r="V24" s="201">
        <v>8.82</v>
      </c>
      <c r="W24" s="201">
        <v>18.77</v>
      </c>
      <c r="X24" s="201">
        <v>41.42</v>
      </c>
      <c r="Y24" s="201">
        <v>0</v>
      </c>
      <c r="Z24">
        <v>0</v>
      </c>
      <c r="AA24" s="201">
        <v>14.48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336</v>
      </c>
      <c r="AN24" s="201">
        <v>0</v>
      </c>
      <c r="AO24">
        <v>0</v>
      </c>
      <c r="AP24" s="201">
        <v>58.45</v>
      </c>
      <c r="AQ24" s="201">
        <v>38.22</v>
      </c>
      <c r="AR24" s="201">
        <v>0</v>
      </c>
      <c r="AS24" s="201">
        <v>7.64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2.69</v>
      </c>
      <c r="BA24" s="201">
        <v>3.2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272.05</v>
      </c>
      <c r="L25" s="201">
        <v>6.75</v>
      </c>
      <c r="M25" s="201">
        <v>63.78</v>
      </c>
      <c r="N25" s="201">
        <v>52.9</v>
      </c>
      <c r="O25" s="201">
        <v>73.94</v>
      </c>
      <c r="P25" s="201">
        <v>29.8</v>
      </c>
      <c r="Q25" s="201">
        <v>9.6199999999999992</v>
      </c>
      <c r="R25" s="201">
        <v>19.11</v>
      </c>
      <c r="S25" s="201">
        <v>11.75</v>
      </c>
      <c r="T25" s="201">
        <v>1.42</v>
      </c>
      <c r="U25" s="201">
        <v>59.56</v>
      </c>
      <c r="V25" s="201">
        <v>8.82</v>
      </c>
      <c r="W25" s="201">
        <v>18.77</v>
      </c>
      <c r="X25" s="201">
        <v>41.42</v>
      </c>
      <c r="Y25" s="201">
        <v>0</v>
      </c>
      <c r="Z25">
        <v>0</v>
      </c>
      <c r="AA25" s="201">
        <v>14.48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336</v>
      </c>
      <c r="AN25" s="201">
        <v>0</v>
      </c>
      <c r="AO25">
        <v>0</v>
      </c>
      <c r="AP25" s="201">
        <v>58.45</v>
      </c>
      <c r="AQ25" s="201">
        <v>38.22</v>
      </c>
      <c r="AR25" s="201">
        <v>0</v>
      </c>
      <c r="AS25" s="201">
        <v>7.64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2.69</v>
      </c>
      <c r="BA25" s="201">
        <v>3.2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272.04000000000002</v>
      </c>
      <c r="L26" s="201">
        <v>6.75</v>
      </c>
      <c r="M26" s="201">
        <v>63.78</v>
      </c>
      <c r="N26" s="201">
        <v>52.9</v>
      </c>
      <c r="O26" s="201">
        <v>73.94</v>
      </c>
      <c r="P26" s="201">
        <v>29.8</v>
      </c>
      <c r="Q26" s="201">
        <v>9.6199999999999992</v>
      </c>
      <c r="R26" s="201">
        <v>19.11</v>
      </c>
      <c r="S26" s="201">
        <v>11.75</v>
      </c>
      <c r="T26" s="201">
        <v>1.42</v>
      </c>
      <c r="U26" s="201">
        <v>59.56</v>
      </c>
      <c r="V26" s="201">
        <v>8.82</v>
      </c>
      <c r="W26" s="201">
        <v>18.77</v>
      </c>
      <c r="X26" s="201">
        <v>41.42</v>
      </c>
      <c r="Y26" s="201">
        <v>0</v>
      </c>
      <c r="Z26">
        <v>0</v>
      </c>
      <c r="AA26" s="201">
        <v>14.48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336</v>
      </c>
      <c r="AN26" s="201">
        <v>0</v>
      </c>
      <c r="AO26">
        <v>0</v>
      </c>
      <c r="AP26" s="201">
        <v>58.45</v>
      </c>
      <c r="AQ26" s="201">
        <v>38.22</v>
      </c>
      <c r="AR26" s="201">
        <v>0</v>
      </c>
      <c r="AS26" s="201">
        <v>7.64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2.69</v>
      </c>
      <c r="BA26" s="201">
        <v>3.2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272.04000000000002</v>
      </c>
      <c r="L27" s="201">
        <v>6.75</v>
      </c>
      <c r="M27" s="201">
        <v>63.78</v>
      </c>
      <c r="N27" s="201">
        <v>52.9</v>
      </c>
      <c r="O27" s="201">
        <v>73.94</v>
      </c>
      <c r="P27" s="201">
        <v>29.8</v>
      </c>
      <c r="Q27" s="201">
        <v>9.6199999999999992</v>
      </c>
      <c r="R27" s="201">
        <v>19.11</v>
      </c>
      <c r="S27" s="201">
        <v>11.75</v>
      </c>
      <c r="T27" s="201">
        <v>1.42</v>
      </c>
      <c r="U27" s="201">
        <v>59.56</v>
      </c>
      <c r="V27" s="201">
        <v>8.82</v>
      </c>
      <c r="W27" s="201">
        <v>18.77</v>
      </c>
      <c r="X27" s="201">
        <v>41.42</v>
      </c>
      <c r="Y27" s="201">
        <v>0</v>
      </c>
      <c r="Z27">
        <v>0</v>
      </c>
      <c r="AA27" s="201">
        <v>14.48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336</v>
      </c>
      <c r="AN27" s="201">
        <v>0</v>
      </c>
      <c r="AO27">
        <v>0</v>
      </c>
      <c r="AP27" s="201">
        <v>58.45</v>
      </c>
      <c r="AQ27" s="201">
        <v>38.22</v>
      </c>
      <c r="AR27" s="201">
        <v>5.43</v>
      </c>
      <c r="AS27" s="201">
        <v>7.64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2.69</v>
      </c>
      <c r="BA27" s="201">
        <v>3.2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272.04000000000002</v>
      </c>
      <c r="L28" s="201">
        <v>6.75</v>
      </c>
      <c r="M28" s="201">
        <v>63.78</v>
      </c>
      <c r="N28" s="201">
        <v>52.9</v>
      </c>
      <c r="O28" s="201">
        <v>73.94</v>
      </c>
      <c r="P28" s="201">
        <v>29.8</v>
      </c>
      <c r="Q28" s="201">
        <v>9.6199999999999992</v>
      </c>
      <c r="R28" s="201">
        <v>19.11</v>
      </c>
      <c r="S28" s="201">
        <v>11.75</v>
      </c>
      <c r="T28" s="201">
        <v>1.42</v>
      </c>
      <c r="U28" s="201">
        <v>59.56</v>
      </c>
      <c r="V28" s="201">
        <v>8.82</v>
      </c>
      <c r="W28" s="201">
        <v>18.77</v>
      </c>
      <c r="X28" s="201">
        <v>41.42</v>
      </c>
      <c r="Y28" s="201">
        <v>0</v>
      </c>
      <c r="Z28">
        <v>0</v>
      </c>
      <c r="AA28" s="201">
        <v>14.48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336</v>
      </c>
      <c r="AN28" s="201">
        <v>0</v>
      </c>
      <c r="AO28">
        <v>0</v>
      </c>
      <c r="AP28" s="201">
        <v>58.45</v>
      </c>
      <c r="AQ28" s="201">
        <v>38.22</v>
      </c>
      <c r="AR28" s="201">
        <v>11.72</v>
      </c>
      <c r="AS28" s="201">
        <v>7.64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2.69</v>
      </c>
      <c r="BA28" s="201">
        <v>3.2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272.04000000000002</v>
      </c>
      <c r="L29" s="201">
        <v>6.75</v>
      </c>
      <c r="M29" s="201">
        <v>63.78</v>
      </c>
      <c r="N29" s="201">
        <v>52.9</v>
      </c>
      <c r="O29" s="201">
        <v>73.94</v>
      </c>
      <c r="P29" s="201">
        <v>29.8</v>
      </c>
      <c r="Q29" s="201">
        <v>9.6199999999999992</v>
      </c>
      <c r="R29" s="201">
        <v>19.11</v>
      </c>
      <c r="S29" s="201">
        <v>11.75</v>
      </c>
      <c r="T29" s="201">
        <v>1.42</v>
      </c>
      <c r="U29" s="201">
        <v>59.56</v>
      </c>
      <c r="V29" s="201">
        <v>8.82</v>
      </c>
      <c r="W29" s="201">
        <v>18.77</v>
      </c>
      <c r="X29" s="201">
        <v>41.42</v>
      </c>
      <c r="Y29" s="201">
        <v>0</v>
      </c>
      <c r="Z29">
        <v>0</v>
      </c>
      <c r="AA29" s="201">
        <v>13.48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336</v>
      </c>
      <c r="AN29" s="201">
        <v>0</v>
      </c>
      <c r="AO29">
        <v>0</v>
      </c>
      <c r="AP29" s="201">
        <v>58.85</v>
      </c>
      <c r="AQ29" s="201">
        <v>38.22</v>
      </c>
      <c r="AR29" s="201">
        <v>19.510000000000002</v>
      </c>
      <c r="AS29" s="201">
        <v>7.64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2.69</v>
      </c>
      <c r="BA29" s="201">
        <v>3.2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272.04000000000002</v>
      </c>
      <c r="L30" s="201">
        <v>6.75</v>
      </c>
      <c r="M30" s="201">
        <v>63.78</v>
      </c>
      <c r="N30" s="201">
        <v>52.9</v>
      </c>
      <c r="O30" s="201">
        <v>73.94</v>
      </c>
      <c r="P30" s="201">
        <v>29.8</v>
      </c>
      <c r="Q30" s="201">
        <v>9.6199999999999992</v>
      </c>
      <c r="R30" s="201">
        <v>19.11</v>
      </c>
      <c r="S30" s="201">
        <v>11.75</v>
      </c>
      <c r="T30" s="201">
        <v>1.42</v>
      </c>
      <c r="U30" s="201">
        <v>59.56</v>
      </c>
      <c r="V30" s="201">
        <v>8.82</v>
      </c>
      <c r="W30" s="201">
        <v>18.77</v>
      </c>
      <c r="X30" s="201">
        <v>41.42</v>
      </c>
      <c r="Y30" s="201">
        <v>0</v>
      </c>
      <c r="Z30">
        <v>0</v>
      </c>
      <c r="AA30" s="201">
        <v>13.48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336</v>
      </c>
      <c r="AN30" s="201">
        <v>0</v>
      </c>
      <c r="AO30">
        <v>0</v>
      </c>
      <c r="AP30" s="201">
        <v>58.85</v>
      </c>
      <c r="AQ30" s="201">
        <v>38.22</v>
      </c>
      <c r="AR30" s="201">
        <v>28.9</v>
      </c>
      <c r="AS30" s="201">
        <v>7.64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2.69</v>
      </c>
      <c r="BA30" s="201">
        <v>3.2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288.47000000000003</v>
      </c>
      <c r="L31" s="201">
        <v>10.14</v>
      </c>
      <c r="M31" s="201">
        <v>63.78</v>
      </c>
      <c r="N31" s="201">
        <v>52.9</v>
      </c>
      <c r="O31" s="201">
        <v>73.94</v>
      </c>
      <c r="P31" s="201">
        <v>29.8</v>
      </c>
      <c r="Q31" s="201">
        <v>9.6199999999999992</v>
      </c>
      <c r="R31" s="201">
        <v>19.11</v>
      </c>
      <c r="S31" s="201">
        <v>11.75</v>
      </c>
      <c r="T31" s="201">
        <v>1.42</v>
      </c>
      <c r="U31" s="201">
        <v>59.56</v>
      </c>
      <c r="V31" s="201">
        <v>8.82</v>
      </c>
      <c r="W31" s="201">
        <v>18.77</v>
      </c>
      <c r="X31" s="201">
        <v>41.42</v>
      </c>
      <c r="Y31" s="201">
        <v>0</v>
      </c>
      <c r="Z31">
        <v>0</v>
      </c>
      <c r="AA31" s="201">
        <v>13.48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336</v>
      </c>
      <c r="AN31" s="201">
        <v>0</v>
      </c>
      <c r="AO31">
        <v>0</v>
      </c>
      <c r="AP31" s="201">
        <v>58.85</v>
      </c>
      <c r="AQ31" s="201">
        <v>38.22</v>
      </c>
      <c r="AR31" s="201">
        <v>37.44</v>
      </c>
      <c r="AS31" s="201">
        <v>7.64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2.69</v>
      </c>
      <c r="BA31" s="201">
        <v>3.2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272.05</v>
      </c>
      <c r="L32" s="201">
        <v>6.8</v>
      </c>
      <c r="M32" s="201">
        <v>63.78</v>
      </c>
      <c r="N32" s="201">
        <v>52.9</v>
      </c>
      <c r="O32" s="201">
        <v>73.94</v>
      </c>
      <c r="P32" s="201">
        <v>29.8</v>
      </c>
      <c r="Q32" s="201">
        <v>9.6199999999999992</v>
      </c>
      <c r="R32" s="201">
        <v>19.11</v>
      </c>
      <c r="S32" s="201">
        <v>11.75</v>
      </c>
      <c r="T32" s="201">
        <v>1.42</v>
      </c>
      <c r="U32" s="201">
        <v>59.56</v>
      </c>
      <c r="V32" s="201">
        <v>8.82</v>
      </c>
      <c r="W32" s="201">
        <v>18.77</v>
      </c>
      <c r="X32" s="201">
        <v>41.42</v>
      </c>
      <c r="Y32" s="201">
        <v>0</v>
      </c>
      <c r="Z32">
        <v>0</v>
      </c>
      <c r="AA32" s="201">
        <v>13.48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336</v>
      </c>
      <c r="AN32" s="201">
        <v>0</v>
      </c>
      <c r="AO32">
        <v>0</v>
      </c>
      <c r="AP32" s="201">
        <v>58.85</v>
      </c>
      <c r="AQ32" s="201">
        <v>38.22</v>
      </c>
      <c r="AR32" s="201">
        <v>45.5</v>
      </c>
      <c r="AS32" s="201">
        <v>7.64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2.69</v>
      </c>
      <c r="BA32" s="201">
        <v>3.2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272.66000000000003</v>
      </c>
      <c r="L33" s="201">
        <v>7</v>
      </c>
      <c r="M33" s="201">
        <v>34.729999999999997</v>
      </c>
      <c r="N33" s="201">
        <v>29.91</v>
      </c>
      <c r="O33" s="201">
        <v>40.520000000000003</v>
      </c>
      <c r="P33" s="201">
        <v>16.399999999999999</v>
      </c>
      <c r="Q33" s="201">
        <v>6.31</v>
      </c>
      <c r="R33" s="201">
        <v>10.61</v>
      </c>
      <c r="S33" s="201">
        <v>7.62</v>
      </c>
      <c r="T33" s="201">
        <v>1.08</v>
      </c>
      <c r="U33" s="201">
        <v>59.56</v>
      </c>
      <c r="V33" s="201">
        <v>5.32</v>
      </c>
      <c r="W33" s="201">
        <v>10.61</v>
      </c>
      <c r="X33" s="201">
        <v>33.76</v>
      </c>
      <c r="Y33" s="201">
        <v>0</v>
      </c>
      <c r="Z33">
        <v>0</v>
      </c>
      <c r="AA33" s="201">
        <v>13.48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336</v>
      </c>
      <c r="AN33" s="201">
        <v>0</v>
      </c>
      <c r="AO33">
        <v>0</v>
      </c>
      <c r="AP33" s="201">
        <v>33.770000000000003</v>
      </c>
      <c r="AQ33" s="201">
        <v>17.920000000000002</v>
      </c>
      <c r="AR33" s="201">
        <v>47.5</v>
      </c>
      <c r="AS33" s="201">
        <v>4.5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2.69</v>
      </c>
      <c r="BA33" s="201">
        <v>3.2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272.66000000000003</v>
      </c>
      <c r="L34" s="201">
        <v>7</v>
      </c>
      <c r="M34" s="201">
        <v>34.729999999999997</v>
      </c>
      <c r="N34" s="201">
        <v>29.91</v>
      </c>
      <c r="O34" s="201">
        <v>40.520000000000003</v>
      </c>
      <c r="P34" s="201">
        <v>16.399999999999999</v>
      </c>
      <c r="Q34" s="201">
        <v>5.3</v>
      </c>
      <c r="R34" s="201">
        <v>10.61</v>
      </c>
      <c r="S34" s="201">
        <v>6.75</v>
      </c>
      <c r="T34" s="201">
        <v>0.82</v>
      </c>
      <c r="U34" s="201">
        <v>59.56</v>
      </c>
      <c r="V34" s="201">
        <v>5.31</v>
      </c>
      <c r="W34" s="201">
        <v>10.61</v>
      </c>
      <c r="X34" s="201">
        <v>33.76</v>
      </c>
      <c r="Y34" s="201">
        <v>0</v>
      </c>
      <c r="Z34">
        <v>0</v>
      </c>
      <c r="AA34" s="201">
        <v>13.48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336</v>
      </c>
      <c r="AN34" s="201">
        <v>0</v>
      </c>
      <c r="AO34">
        <v>0</v>
      </c>
      <c r="AP34" s="201">
        <v>33.770000000000003</v>
      </c>
      <c r="AQ34" s="201">
        <v>17.920000000000002</v>
      </c>
      <c r="AR34" s="201">
        <v>47.5</v>
      </c>
      <c r="AS34" s="201">
        <v>4.5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2.69</v>
      </c>
      <c r="BA34" s="201">
        <v>3.2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272.66000000000003</v>
      </c>
      <c r="L35" s="201">
        <v>7</v>
      </c>
      <c r="M35" s="201">
        <v>34.729999999999997</v>
      </c>
      <c r="N35" s="201">
        <v>29.91</v>
      </c>
      <c r="O35" s="201">
        <v>40.520000000000003</v>
      </c>
      <c r="P35" s="201">
        <v>16.399999999999999</v>
      </c>
      <c r="Q35" s="201">
        <v>5.3</v>
      </c>
      <c r="R35" s="201">
        <v>10.61</v>
      </c>
      <c r="S35" s="201">
        <v>6.75</v>
      </c>
      <c r="T35" s="201">
        <v>0.82</v>
      </c>
      <c r="U35" s="201">
        <v>59.56</v>
      </c>
      <c r="V35" s="201">
        <v>5.31</v>
      </c>
      <c r="W35" s="201">
        <v>10.61</v>
      </c>
      <c r="X35" s="201">
        <v>33.76</v>
      </c>
      <c r="Y35" s="201">
        <v>0</v>
      </c>
      <c r="Z35">
        <v>0</v>
      </c>
      <c r="AA35" s="201">
        <v>13.48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336</v>
      </c>
      <c r="AN35" s="201">
        <v>0</v>
      </c>
      <c r="AO35">
        <v>0</v>
      </c>
      <c r="AP35" s="201">
        <v>33.770000000000003</v>
      </c>
      <c r="AQ35" s="201">
        <v>17.920000000000002</v>
      </c>
      <c r="AR35" s="201">
        <v>47.5</v>
      </c>
      <c r="AS35" s="201">
        <v>4.5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2.69</v>
      </c>
      <c r="BA35" s="201">
        <v>3.2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272.66000000000003</v>
      </c>
      <c r="L36" s="201">
        <v>7</v>
      </c>
      <c r="M36" s="201">
        <v>34.729999999999997</v>
      </c>
      <c r="N36" s="201">
        <v>29.91</v>
      </c>
      <c r="O36" s="201">
        <v>40.520000000000003</v>
      </c>
      <c r="P36" s="201">
        <v>16.399999999999999</v>
      </c>
      <c r="Q36" s="201">
        <v>5.3</v>
      </c>
      <c r="R36" s="201">
        <v>10.61</v>
      </c>
      <c r="S36" s="201">
        <v>6.75</v>
      </c>
      <c r="T36" s="201">
        <v>0.82</v>
      </c>
      <c r="U36" s="201">
        <v>59.56</v>
      </c>
      <c r="V36" s="201">
        <v>5.31</v>
      </c>
      <c r="W36" s="201">
        <v>10.61</v>
      </c>
      <c r="X36" s="201">
        <v>33.76</v>
      </c>
      <c r="Y36" s="201">
        <v>0</v>
      </c>
      <c r="Z36">
        <v>0</v>
      </c>
      <c r="AA36" s="201">
        <v>13.48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336</v>
      </c>
      <c r="AN36" s="201">
        <v>0</v>
      </c>
      <c r="AO36">
        <v>0</v>
      </c>
      <c r="AP36" s="201">
        <v>33.770000000000003</v>
      </c>
      <c r="AQ36" s="201">
        <v>17.920000000000002</v>
      </c>
      <c r="AR36" s="201">
        <v>47.5</v>
      </c>
      <c r="AS36" s="201">
        <v>4.5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2.13</v>
      </c>
      <c r="BA36" s="201">
        <v>3.2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272.73</v>
      </c>
      <c r="L37" s="201">
        <v>7</v>
      </c>
      <c r="M37" s="201">
        <v>34.729999999999997</v>
      </c>
      <c r="N37" s="201">
        <v>29.91</v>
      </c>
      <c r="O37" s="201">
        <v>71.540000000000006</v>
      </c>
      <c r="P37" s="201">
        <v>29.73</v>
      </c>
      <c r="Q37" s="201">
        <v>5.31</v>
      </c>
      <c r="R37" s="201">
        <v>10.61</v>
      </c>
      <c r="S37" s="201">
        <v>6.75</v>
      </c>
      <c r="T37" s="201">
        <v>0.82</v>
      </c>
      <c r="U37" s="201">
        <v>59.56</v>
      </c>
      <c r="V37" s="201">
        <v>5.31</v>
      </c>
      <c r="W37" s="201">
        <v>10.61</v>
      </c>
      <c r="X37" s="201">
        <v>33.76</v>
      </c>
      <c r="Y37" s="201">
        <v>0</v>
      </c>
      <c r="Z37">
        <v>0</v>
      </c>
      <c r="AA37" s="201">
        <v>13.48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336</v>
      </c>
      <c r="AN37" s="201">
        <v>0</v>
      </c>
      <c r="AO37">
        <v>0</v>
      </c>
      <c r="AP37" s="201">
        <v>57.88</v>
      </c>
      <c r="AQ37" s="201">
        <v>17.920000000000002</v>
      </c>
      <c r="AR37" s="201">
        <v>47.5</v>
      </c>
      <c r="AS37" s="201">
        <v>4.5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1.74</v>
      </c>
      <c r="BA37" s="201">
        <v>3.2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272.73</v>
      </c>
      <c r="L38" s="201">
        <v>7</v>
      </c>
      <c r="M38" s="201">
        <v>34.729999999999997</v>
      </c>
      <c r="N38" s="201">
        <v>29.91</v>
      </c>
      <c r="O38" s="201">
        <v>73.94</v>
      </c>
      <c r="P38" s="201">
        <v>29.8</v>
      </c>
      <c r="Q38" s="201">
        <v>5.42</v>
      </c>
      <c r="R38" s="201">
        <v>10.85</v>
      </c>
      <c r="S38" s="201">
        <v>6.75</v>
      </c>
      <c r="T38" s="201">
        <v>0.82</v>
      </c>
      <c r="U38" s="201">
        <v>59.56</v>
      </c>
      <c r="V38" s="201">
        <v>5.31</v>
      </c>
      <c r="W38" s="201">
        <v>10.62</v>
      </c>
      <c r="X38" s="201">
        <v>33.76</v>
      </c>
      <c r="Y38" s="201">
        <v>0</v>
      </c>
      <c r="Z38">
        <v>0</v>
      </c>
      <c r="AA38" s="201">
        <v>13.48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336</v>
      </c>
      <c r="AN38" s="201">
        <v>0</v>
      </c>
      <c r="AO38">
        <v>0</v>
      </c>
      <c r="AP38" s="201">
        <v>57.88</v>
      </c>
      <c r="AQ38" s="201">
        <v>25.29</v>
      </c>
      <c r="AR38" s="201">
        <v>47.5</v>
      </c>
      <c r="AS38" s="201">
        <v>4.5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1.73</v>
      </c>
      <c r="BA38" s="201">
        <v>3.2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272.73</v>
      </c>
      <c r="L39" s="201">
        <v>7</v>
      </c>
      <c r="M39" s="201">
        <v>34.729999999999997</v>
      </c>
      <c r="N39" s="201">
        <v>29.91</v>
      </c>
      <c r="O39" s="201">
        <v>73.94</v>
      </c>
      <c r="P39" s="201">
        <v>29.8</v>
      </c>
      <c r="Q39" s="201">
        <v>5.42</v>
      </c>
      <c r="R39" s="201">
        <v>10.85</v>
      </c>
      <c r="S39" s="201">
        <v>6.75</v>
      </c>
      <c r="T39" s="201">
        <v>0.82</v>
      </c>
      <c r="U39" s="201">
        <v>59.56</v>
      </c>
      <c r="V39" s="201">
        <v>5.31</v>
      </c>
      <c r="W39" s="201">
        <v>10.62</v>
      </c>
      <c r="X39" s="201">
        <v>33.76</v>
      </c>
      <c r="Y39" s="201">
        <v>0</v>
      </c>
      <c r="Z39">
        <v>0</v>
      </c>
      <c r="AA39" s="201">
        <v>13.48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337.93</v>
      </c>
      <c r="AN39" s="201">
        <v>0</v>
      </c>
      <c r="AO39">
        <v>0</v>
      </c>
      <c r="AP39" s="201">
        <v>57.88</v>
      </c>
      <c r="AQ39" s="201">
        <v>25.29</v>
      </c>
      <c r="AR39" s="201">
        <v>47.5</v>
      </c>
      <c r="AS39" s="201">
        <v>4.5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1.73</v>
      </c>
      <c r="BA39" s="201">
        <v>3.2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272.73</v>
      </c>
      <c r="L40" s="201">
        <v>7</v>
      </c>
      <c r="M40" s="201">
        <v>34.729999999999997</v>
      </c>
      <c r="N40" s="201">
        <v>29.91</v>
      </c>
      <c r="O40" s="201">
        <v>73.94</v>
      </c>
      <c r="P40" s="201">
        <v>29.8</v>
      </c>
      <c r="Q40" s="201">
        <v>5.42</v>
      </c>
      <c r="R40" s="201">
        <v>10.85</v>
      </c>
      <c r="S40" s="201">
        <v>6.75</v>
      </c>
      <c r="T40" s="201">
        <v>0.82</v>
      </c>
      <c r="U40" s="201">
        <v>59.56</v>
      </c>
      <c r="V40" s="201">
        <v>5.31</v>
      </c>
      <c r="W40" s="201">
        <v>10.62</v>
      </c>
      <c r="X40" s="201">
        <v>33.76</v>
      </c>
      <c r="Y40" s="201">
        <v>0</v>
      </c>
      <c r="Z40">
        <v>0</v>
      </c>
      <c r="AA40" s="201">
        <v>13.48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337.93</v>
      </c>
      <c r="AN40" s="201">
        <v>0</v>
      </c>
      <c r="AO40">
        <v>0</v>
      </c>
      <c r="AP40" s="201">
        <v>57.88</v>
      </c>
      <c r="AQ40" s="201">
        <v>25.29</v>
      </c>
      <c r="AR40" s="201">
        <v>47.5</v>
      </c>
      <c r="AS40" s="201">
        <v>4.5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1.73</v>
      </c>
      <c r="BA40" s="201">
        <v>3.2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272.73</v>
      </c>
      <c r="L41" s="201">
        <v>7</v>
      </c>
      <c r="M41" s="201">
        <v>34.729999999999997</v>
      </c>
      <c r="N41" s="201">
        <v>29.91</v>
      </c>
      <c r="O41" s="201">
        <v>73.94</v>
      </c>
      <c r="P41" s="201">
        <v>29.8</v>
      </c>
      <c r="Q41" s="201">
        <v>5.42</v>
      </c>
      <c r="R41" s="201">
        <v>10.85</v>
      </c>
      <c r="S41" s="201">
        <v>6.75</v>
      </c>
      <c r="T41" s="201">
        <v>0.82</v>
      </c>
      <c r="U41" s="201">
        <v>59.56</v>
      </c>
      <c r="V41" s="201">
        <v>5.31</v>
      </c>
      <c r="W41" s="201">
        <v>10.62</v>
      </c>
      <c r="X41" s="201">
        <v>33.76</v>
      </c>
      <c r="Y41" s="201">
        <v>0</v>
      </c>
      <c r="Z41">
        <v>0</v>
      </c>
      <c r="AA41" s="201">
        <v>13.48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337.93</v>
      </c>
      <c r="AN41" s="201">
        <v>0</v>
      </c>
      <c r="AO41">
        <v>0</v>
      </c>
      <c r="AP41" s="201">
        <v>57.88</v>
      </c>
      <c r="AQ41" s="201">
        <v>25.29</v>
      </c>
      <c r="AR41" s="201">
        <v>47.5</v>
      </c>
      <c r="AS41" s="201">
        <v>4.5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1.73</v>
      </c>
      <c r="BA41" s="201">
        <v>3.2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272.73</v>
      </c>
      <c r="L42" s="201">
        <v>7</v>
      </c>
      <c r="M42" s="201">
        <v>34.729999999999997</v>
      </c>
      <c r="N42" s="201">
        <v>29.91</v>
      </c>
      <c r="O42" s="201">
        <v>73.94</v>
      </c>
      <c r="P42" s="201">
        <v>29.8</v>
      </c>
      <c r="Q42" s="201">
        <v>5.42</v>
      </c>
      <c r="R42" s="201">
        <v>10.85</v>
      </c>
      <c r="S42" s="201">
        <v>6.75</v>
      </c>
      <c r="T42" s="201">
        <v>0.82</v>
      </c>
      <c r="U42" s="201">
        <v>59.56</v>
      </c>
      <c r="V42" s="201">
        <v>5.31</v>
      </c>
      <c r="W42" s="201">
        <v>10.62</v>
      </c>
      <c r="X42" s="201">
        <v>33.76</v>
      </c>
      <c r="Y42" s="201">
        <v>0</v>
      </c>
      <c r="Z42">
        <v>0</v>
      </c>
      <c r="AA42" s="201">
        <v>13.48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337.93</v>
      </c>
      <c r="AN42" s="201">
        <v>0</v>
      </c>
      <c r="AO42">
        <v>0</v>
      </c>
      <c r="AP42" s="201">
        <v>57.88</v>
      </c>
      <c r="AQ42" s="201">
        <v>25.29</v>
      </c>
      <c r="AR42" s="201">
        <v>47.5</v>
      </c>
      <c r="AS42" s="201">
        <v>4.5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1.72</v>
      </c>
      <c r="BA42" s="201">
        <v>3.2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272.73</v>
      </c>
      <c r="L43" s="201">
        <v>7</v>
      </c>
      <c r="M43" s="201">
        <v>34.729999999999997</v>
      </c>
      <c r="N43" s="201">
        <v>29.91</v>
      </c>
      <c r="O43" s="201">
        <v>73.94</v>
      </c>
      <c r="P43" s="201">
        <v>29.8</v>
      </c>
      <c r="Q43" s="201">
        <v>5.42</v>
      </c>
      <c r="R43" s="201">
        <v>10.85</v>
      </c>
      <c r="S43" s="201">
        <v>6.75</v>
      </c>
      <c r="T43" s="201">
        <v>0.82</v>
      </c>
      <c r="U43" s="201">
        <v>59.56</v>
      </c>
      <c r="V43" s="201">
        <v>5.31</v>
      </c>
      <c r="W43" s="201">
        <v>10.61</v>
      </c>
      <c r="X43" s="201">
        <v>33.76</v>
      </c>
      <c r="Y43" s="201">
        <v>0</v>
      </c>
      <c r="Z43">
        <v>0</v>
      </c>
      <c r="AA43" s="201">
        <v>13.48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337.93</v>
      </c>
      <c r="AN43" s="201">
        <v>0</v>
      </c>
      <c r="AO43">
        <v>0</v>
      </c>
      <c r="AP43" s="201">
        <v>57.88</v>
      </c>
      <c r="AQ43" s="201">
        <v>25.29</v>
      </c>
      <c r="AR43" s="201">
        <v>47.5</v>
      </c>
      <c r="AS43" s="201">
        <v>4.5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1.72</v>
      </c>
      <c r="BA43" s="201">
        <v>3.2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272.73</v>
      </c>
      <c r="L44" s="201">
        <v>7</v>
      </c>
      <c r="M44" s="201">
        <v>34.729999999999997</v>
      </c>
      <c r="N44" s="201">
        <v>29.91</v>
      </c>
      <c r="O44" s="201">
        <v>73.94</v>
      </c>
      <c r="P44" s="201">
        <v>29.8</v>
      </c>
      <c r="Q44" s="201">
        <v>5.42</v>
      </c>
      <c r="R44" s="201">
        <v>10.85</v>
      </c>
      <c r="S44" s="201">
        <v>6.75</v>
      </c>
      <c r="T44" s="201">
        <v>0.82</v>
      </c>
      <c r="U44" s="201">
        <v>59.56</v>
      </c>
      <c r="V44" s="201">
        <v>5.31</v>
      </c>
      <c r="W44" s="201">
        <v>10.61</v>
      </c>
      <c r="X44" s="201">
        <v>33.76</v>
      </c>
      <c r="Y44" s="201">
        <v>0</v>
      </c>
      <c r="Z44">
        <v>0</v>
      </c>
      <c r="AA44" s="201">
        <v>13.48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337.93</v>
      </c>
      <c r="AN44" s="201">
        <v>0</v>
      </c>
      <c r="AO44">
        <v>0</v>
      </c>
      <c r="AP44" s="201">
        <v>57.88</v>
      </c>
      <c r="AQ44" s="201">
        <v>25.29</v>
      </c>
      <c r="AR44" s="201">
        <v>47.5</v>
      </c>
      <c r="AS44" s="201">
        <v>4.5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1.72</v>
      </c>
      <c r="BA44" s="201">
        <v>3.2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272.73</v>
      </c>
      <c r="L45" s="201">
        <v>7</v>
      </c>
      <c r="M45" s="201">
        <v>34.729999999999997</v>
      </c>
      <c r="N45" s="201">
        <v>29.91</v>
      </c>
      <c r="O45" s="201">
        <v>73.94</v>
      </c>
      <c r="P45" s="201">
        <v>29.8</v>
      </c>
      <c r="Q45" s="201">
        <v>5.42</v>
      </c>
      <c r="R45" s="201">
        <v>10.85</v>
      </c>
      <c r="S45" s="201">
        <v>6.75</v>
      </c>
      <c r="T45" s="201">
        <v>0.82</v>
      </c>
      <c r="U45" s="201">
        <v>59.56</v>
      </c>
      <c r="V45" s="201">
        <v>5.31</v>
      </c>
      <c r="W45" s="201">
        <v>10.61</v>
      </c>
      <c r="X45" s="201">
        <v>33.76</v>
      </c>
      <c r="Y45" s="201">
        <v>0</v>
      </c>
      <c r="Z45">
        <v>0</v>
      </c>
      <c r="AA45" s="201">
        <v>13.48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337.93</v>
      </c>
      <c r="AN45" s="201">
        <v>0</v>
      </c>
      <c r="AO45">
        <v>0</v>
      </c>
      <c r="AP45" s="201">
        <v>57.88</v>
      </c>
      <c r="AQ45" s="201">
        <v>25.29</v>
      </c>
      <c r="AR45" s="201">
        <v>47.5</v>
      </c>
      <c r="AS45" s="201">
        <v>4.5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1.72</v>
      </c>
      <c r="BA45" s="201">
        <v>3.2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272.73</v>
      </c>
      <c r="L46" s="201">
        <v>7</v>
      </c>
      <c r="M46" s="201">
        <v>34.729999999999997</v>
      </c>
      <c r="N46" s="201">
        <v>29.91</v>
      </c>
      <c r="O46" s="201">
        <v>73.94</v>
      </c>
      <c r="P46" s="201">
        <v>29.8</v>
      </c>
      <c r="Q46" s="201">
        <v>5.42</v>
      </c>
      <c r="R46" s="201">
        <v>10.85</v>
      </c>
      <c r="S46" s="201">
        <v>6.75</v>
      </c>
      <c r="T46" s="201">
        <v>0.82</v>
      </c>
      <c r="U46" s="201">
        <v>59.56</v>
      </c>
      <c r="V46" s="201">
        <v>5.31</v>
      </c>
      <c r="W46" s="201">
        <v>10.61</v>
      </c>
      <c r="X46" s="201">
        <v>33.76</v>
      </c>
      <c r="Y46" s="201">
        <v>0</v>
      </c>
      <c r="Z46">
        <v>0</v>
      </c>
      <c r="AA46" s="201">
        <v>13.48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337.93</v>
      </c>
      <c r="AN46" s="201">
        <v>0</v>
      </c>
      <c r="AO46">
        <v>0</v>
      </c>
      <c r="AP46" s="201">
        <v>57.88</v>
      </c>
      <c r="AQ46" s="201">
        <v>25.29</v>
      </c>
      <c r="AR46" s="201">
        <v>47.5</v>
      </c>
      <c r="AS46" s="201">
        <v>4.5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1.72</v>
      </c>
      <c r="BA46" s="201">
        <v>3.2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272.66000000000003</v>
      </c>
      <c r="L47" s="201">
        <v>7</v>
      </c>
      <c r="M47" s="201">
        <v>35.119999999999997</v>
      </c>
      <c r="N47" s="201">
        <v>29.91</v>
      </c>
      <c r="O47" s="201">
        <v>40.71</v>
      </c>
      <c r="P47" s="201">
        <v>29.8</v>
      </c>
      <c r="Q47" s="201">
        <v>5.45</v>
      </c>
      <c r="R47" s="201">
        <v>10.91</v>
      </c>
      <c r="S47" s="201">
        <v>6.77</v>
      </c>
      <c r="T47" s="201">
        <v>0.82</v>
      </c>
      <c r="U47" s="201">
        <v>59.56</v>
      </c>
      <c r="V47" s="201">
        <v>5.31</v>
      </c>
      <c r="W47" s="201">
        <v>10.61</v>
      </c>
      <c r="X47" s="201">
        <v>22.86</v>
      </c>
      <c r="Y47" s="201">
        <v>0</v>
      </c>
      <c r="Z47">
        <v>0</v>
      </c>
      <c r="AA47" s="201">
        <v>13.48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337.93</v>
      </c>
      <c r="AN47" s="201">
        <v>0</v>
      </c>
      <c r="AO47">
        <v>0</v>
      </c>
      <c r="AP47" s="201">
        <v>57.88</v>
      </c>
      <c r="AQ47" s="201">
        <v>25.29</v>
      </c>
      <c r="AR47" s="201">
        <v>47.5</v>
      </c>
      <c r="AS47" s="201">
        <v>3.71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3.83</v>
      </c>
      <c r="AZ47" s="201">
        <v>1.72</v>
      </c>
      <c r="BA47" s="201">
        <v>3.2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272.66000000000003</v>
      </c>
      <c r="L48" s="201">
        <v>7</v>
      </c>
      <c r="M48" s="201">
        <v>35.119999999999997</v>
      </c>
      <c r="N48" s="201">
        <v>29.91</v>
      </c>
      <c r="O48" s="201">
        <v>40.71</v>
      </c>
      <c r="P48" s="201">
        <v>29.8</v>
      </c>
      <c r="Q48" s="201">
        <v>5.45</v>
      </c>
      <c r="R48" s="201">
        <v>10.91</v>
      </c>
      <c r="S48" s="201">
        <v>6.77</v>
      </c>
      <c r="T48" s="201">
        <v>0.82</v>
      </c>
      <c r="U48" s="201">
        <v>59.56</v>
      </c>
      <c r="V48" s="201">
        <v>5.31</v>
      </c>
      <c r="W48" s="201">
        <v>10.61</v>
      </c>
      <c r="X48" s="201">
        <v>22.86</v>
      </c>
      <c r="Y48" s="201">
        <v>0</v>
      </c>
      <c r="Z48">
        <v>0</v>
      </c>
      <c r="AA48" s="201">
        <v>13.48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337.93</v>
      </c>
      <c r="AN48" s="201">
        <v>0</v>
      </c>
      <c r="AO48">
        <v>0</v>
      </c>
      <c r="AP48" s="201">
        <v>57.88</v>
      </c>
      <c r="AQ48" s="201">
        <v>25.29</v>
      </c>
      <c r="AR48" s="201">
        <v>47.5</v>
      </c>
      <c r="AS48" s="201">
        <v>3.71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3.83</v>
      </c>
      <c r="AZ48" s="201">
        <v>1.72</v>
      </c>
      <c r="BA48" s="201">
        <v>3.2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272.04000000000002</v>
      </c>
      <c r="L49" s="201">
        <v>7</v>
      </c>
      <c r="M49" s="201">
        <v>63.78</v>
      </c>
      <c r="N49" s="201">
        <v>52.9</v>
      </c>
      <c r="O49" s="201">
        <v>71.569999999999993</v>
      </c>
      <c r="P49" s="201">
        <v>29.8</v>
      </c>
      <c r="Q49" s="201">
        <v>5.31</v>
      </c>
      <c r="R49" s="201">
        <v>10.61</v>
      </c>
      <c r="S49" s="201">
        <v>6.75</v>
      </c>
      <c r="T49" s="201">
        <v>0.82</v>
      </c>
      <c r="U49" s="201">
        <v>59.56</v>
      </c>
      <c r="V49" s="201">
        <v>5.31</v>
      </c>
      <c r="W49" s="201">
        <v>10.61</v>
      </c>
      <c r="X49" s="201">
        <v>22.86</v>
      </c>
      <c r="Y49" s="201">
        <v>0</v>
      </c>
      <c r="Z49">
        <v>0</v>
      </c>
      <c r="AA49" s="201">
        <v>13.48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337.93</v>
      </c>
      <c r="AN49" s="201">
        <v>0</v>
      </c>
      <c r="AO49">
        <v>0</v>
      </c>
      <c r="AP49" s="201">
        <v>57.88</v>
      </c>
      <c r="AQ49" s="201">
        <v>25.29</v>
      </c>
      <c r="AR49" s="201">
        <v>47.5</v>
      </c>
      <c r="AS49" s="201">
        <v>3.71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3.83</v>
      </c>
      <c r="AZ49" s="201">
        <v>1.72</v>
      </c>
      <c r="BA49" s="201">
        <v>3.2</v>
      </c>
      <c r="BB49" s="201">
        <v>1.45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272.04000000000002</v>
      </c>
      <c r="L50" s="201">
        <v>7</v>
      </c>
      <c r="M50" s="201">
        <v>63.78</v>
      </c>
      <c r="N50" s="201">
        <v>52.9</v>
      </c>
      <c r="O50" s="201">
        <v>73.94</v>
      </c>
      <c r="P50" s="201">
        <v>29.8</v>
      </c>
      <c r="Q50" s="201">
        <v>5.31</v>
      </c>
      <c r="R50" s="201">
        <v>10.61</v>
      </c>
      <c r="S50" s="201">
        <v>6.75</v>
      </c>
      <c r="T50" s="201">
        <v>0.82</v>
      </c>
      <c r="U50" s="201">
        <v>59.56</v>
      </c>
      <c r="V50" s="201">
        <v>5.31</v>
      </c>
      <c r="W50" s="201">
        <v>10.61</v>
      </c>
      <c r="X50" s="201">
        <v>22.86</v>
      </c>
      <c r="Y50" s="201">
        <v>0</v>
      </c>
      <c r="Z50">
        <v>0</v>
      </c>
      <c r="AA50" s="201">
        <v>13.48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337.93</v>
      </c>
      <c r="AN50" s="201">
        <v>0</v>
      </c>
      <c r="AO50">
        <v>0</v>
      </c>
      <c r="AP50" s="201">
        <v>57.88</v>
      </c>
      <c r="AQ50" s="201">
        <v>25.29</v>
      </c>
      <c r="AR50" s="201">
        <v>47.5</v>
      </c>
      <c r="AS50" s="201">
        <v>3.71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3.83</v>
      </c>
      <c r="AZ50" s="201">
        <v>1.72</v>
      </c>
      <c r="BA50" s="201">
        <v>3.2</v>
      </c>
      <c r="BB50" s="201">
        <v>1.45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272.05</v>
      </c>
      <c r="L51" s="201">
        <v>6.75</v>
      </c>
      <c r="M51" s="201">
        <v>63.78</v>
      </c>
      <c r="N51" s="201">
        <v>52.9</v>
      </c>
      <c r="O51" s="201">
        <v>73.94</v>
      </c>
      <c r="P51" s="201">
        <v>29.8</v>
      </c>
      <c r="Q51" s="201">
        <v>5.31</v>
      </c>
      <c r="R51" s="201">
        <v>10.14</v>
      </c>
      <c r="S51" s="201">
        <v>6.3</v>
      </c>
      <c r="T51" s="201">
        <v>0.72</v>
      </c>
      <c r="U51" s="201">
        <v>59.56</v>
      </c>
      <c r="V51" s="201">
        <v>5.31</v>
      </c>
      <c r="W51" s="201">
        <v>10.61</v>
      </c>
      <c r="X51" s="201">
        <v>22.86</v>
      </c>
      <c r="Y51" s="201">
        <v>0</v>
      </c>
      <c r="Z51">
        <v>0</v>
      </c>
      <c r="AA51" s="201">
        <v>13.48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337.93</v>
      </c>
      <c r="AN51" s="201">
        <v>0</v>
      </c>
      <c r="AO51">
        <v>0</v>
      </c>
      <c r="AP51" s="201">
        <v>58.27</v>
      </c>
      <c r="AQ51" s="201">
        <v>25.29</v>
      </c>
      <c r="AR51" s="201">
        <v>47.5</v>
      </c>
      <c r="AS51" s="201">
        <v>3.71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3.83</v>
      </c>
      <c r="AZ51" s="201">
        <v>1.72</v>
      </c>
      <c r="BA51" s="201">
        <v>3.2</v>
      </c>
      <c r="BB51" s="201">
        <v>1.35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272.05</v>
      </c>
      <c r="L52" s="201">
        <v>6.75</v>
      </c>
      <c r="M52" s="201">
        <v>63.78</v>
      </c>
      <c r="N52" s="201">
        <v>52.9</v>
      </c>
      <c r="O52" s="201">
        <v>73.94</v>
      </c>
      <c r="P52" s="201">
        <v>29.8</v>
      </c>
      <c r="Q52" s="201">
        <v>5.31</v>
      </c>
      <c r="R52" s="201">
        <v>10.61</v>
      </c>
      <c r="S52" s="201">
        <v>6.75</v>
      </c>
      <c r="T52" s="201">
        <v>0.79</v>
      </c>
      <c r="U52" s="201">
        <v>59.56</v>
      </c>
      <c r="V52" s="201">
        <v>5.31</v>
      </c>
      <c r="W52" s="201">
        <v>10.61</v>
      </c>
      <c r="X52" s="201">
        <v>22.86</v>
      </c>
      <c r="Y52" s="201">
        <v>0</v>
      </c>
      <c r="Z52">
        <v>0</v>
      </c>
      <c r="AA52" s="201">
        <v>13.48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337.93</v>
      </c>
      <c r="AN52" s="201">
        <v>0</v>
      </c>
      <c r="AO52">
        <v>0</v>
      </c>
      <c r="AP52" s="201">
        <v>58.27</v>
      </c>
      <c r="AQ52" s="201">
        <v>25.29</v>
      </c>
      <c r="AR52" s="201">
        <v>47.5</v>
      </c>
      <c r="AS52" s="201">
        <v>3.71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3.83</v>
      </c>
      <c r="AZ52" s="201">
        <v>1.72</v>
      </c>
      <c r="BA52" s="201">
        <v>3.2</v>
      </c>
      <c r="BB52" s="201">
        <v>1.35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272.05</v>
      </c>
      <c r="L53" s="201">
        <v>6.75</v>
      </c>
      <c r="M53" s="201">
        <v>63.78</v>
      </c>
      <c r="N53" s="201">
        <v>52.9</v>
      </c>
      <c r="O53" s="201">
        <v>73.94</v>
      </c>
      <c r="P53" s="201">
        <v>29.8</v>
      </c>
      <c r="Q53" s="201">
        <v>5.3</v>
      </c>
      <c r="R53" s="201">
        <v>10.61</v>
      </c>
      <c r="S53" s="201">
        <v>6.96</v>
      </c>
      <c r="T53" s="201">
        <v>0.79</v>
      </c>
      <c r="U53" s="201">
        <v>59.56</v>
      </c>
      <c r="V53" s="201">
        <v>5.13</v>
      </c>
      <c r="W53" s="201">
        <v>18.77</v>
      </c>
      <c r="X53" s="201">
        <v>41.89</v>
      </c>
      <c r="Y53" s="201">
        <v>0</v>
      </c>
      <c r="Z53">
        <v>0</v>
      </c>
      <c r="AA53" s="201">
        <v>13.48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337.93</v>
      </c>
      <c r="AN53" s="201">
        <v>0</v>
      </c>
      <c r="AO53">
        <v>0</v>
      </c>
      <c r="AP53" s="201">
        <v>57.88</v>
      </c>
      <c r="AQ53" s="201">
        <v>25.29</v>
      </c>
      <c r="AR53" s="201">
        <v>47.5</v>
      </c>
      <c r="AS53" s="201">
        <v>7.66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3.83</v>
      </c>
      <c r="AZ53" s="201">
        <v>1.72</v>
      </c>
      <c r="BA53" s="201">
        <v>3.2</v>
      </c>
      <c r="BB53" s="201">
        <v>2.12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272.05</v>
      </c>
      <c r="L54" s="201">
        <v>6.75</v>
      </c>
      <c r="M54" s="201">
        <v>63.78</v>
      </c>
      <c r="N54" s="201">
        <v>52.9</v>
      </c>
      <c r="O54" s="201">
        <v>73.94</v>
      </c>
      <c r="P54" s="201">
        <v>29.8</v>
      </c>
      <c r="Q54" s="201">
        <v>5.3</v>
      </c>
      <c r="R54" s="201">
        <v>10.61</v>
      </c>
      <c r="S54" s="201">
        <v>6.75</v>
      </c>
      <c r="T54" s="201">
        <v>0.79</v>
      </c>
      <c r="U54" s="201">
        <v>59.56</v>
      </c>
      <c r="V54" s="201">
        <v>5.13</v>
      </c>
      <c r="W54" s="201">
        <v>18.77</v>
      </c>
      <c r="X54" s="201">
        <v>41.89</v>
      </c>
      <c r="Y54" s="201">
        <v>0</v>
      </c>
      <c r="Z54">
        <v>0</v>
      </c>
      <c r="AA54" s="201">
        <v>13.48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337.93</v>
      </c>
      <c r="AN54" s="201">
        <v>0</v>
      </c>
      <c r="AO54">
        <v>0</v>
      </c>
      <c r="AP54" s="201">
        <v>57.88</v>
      </c>
      <c r="AQ54" s="201">
        <v>25.29</v>
      </c>
      <c r="AR54" s="201">
        <v>47.5</v>
      </c>
      <c r="AS54" s="201">
        <v>7.66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3.83</v>
      </c>
      <c r="AZ54" s="201">
        <v>1.72</v>
      </c>
      <c r="BA54" s="201">
        <v>3.2</v>
      </c>
      <c r="BB54" s="201">
        <v>2.12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272.05</v>
      </c>
      <c r="L55" s="201">
        <v>6.75</v>
      </c>
      <c r="M55" s="201">
        <v>63.85</v>
      </c>
      <c r="N55" s="201">
        <v>52.9</v>
      </c>
      <c r="O55" s="201">
        <v>73.94</v>
      </c>
      <c r="P55" s="201">
        <v>29.8</v>
      </c>
      <c r="Q55" s="201">
        <v>5.3</v>
      </c>
      <c r="R55" s="201">
        <v>10.61</v>
      </c>
      <c r="S55" s="201">
        <v>6.75</v>
      </c>
      <c r="T55" s="201">
        <v>0.79</v>
      </c>
      <c r="U55" s="201">
        <v>59.56</v>
      </c>
      <c r="V55" s="201">
        <v>5.13</v>
      </c>
      <c r="W55" s="201">
        <v>18.77</v>
      </c>
      <c r="X55" s="201">
        <v>41.89</v>
      </c>
      <c r="Y55" s="201">
        <v>0</v>
      </c>
      <c r="Z55">
        <v>0</v>
      </c>
      <c r="AA55" s="201">
        <v>13.48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337.93</v>
      </c>
      <c r="AN55" s="201">
        <v>0</v>
      </c>
      <c r="AO55">
        <v>0</v>
      </c>
      <c r="AP55" s="201">
        <v>57.88</v>
      </c>
      <c r="AQ55" s="201">
        <v>25.29</v>
      </c>
      <c r="AR55" s="201">
        <v>47.5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3.83</v>
      </c>
      <c r="AZ55" s="201">
        <v>1.72</v>
      </c>
      <c r="BA55" s="201">
        <v>3.2</v>
      </c>
      <c r="BB55" s="201">
        <v>2.12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272.05</v>
      </c>
      <c r="L56" s="201">
        <v>6.75</v>
      </c>
      <c r="M56" s="201">
        <v>63.78</v>
      </c>
      <c r="N56" s="201">
        <v>52.9</v>
      </c>
      <c r="O56" s="201">
        <v>73.94</v>
      </c>
      <c r="P56" s="201">
        <v>29.8</v>
      </c>
      <c r="Q56" s="201">
        <v>5.3</v>
      </c>
      <c r="R56" s="201">
        <v>10.61</v>
      </c>
      <c r="S56" s="201">
        <v>6.75</v>
      </c>
      <c r="T56" s="201">
        <v>0.79</v>
      </c>
      <c r="U56" s="201">
        <v>59.56</v>
      </c>
      <c r="V56" s="201">
        <v>5.13</v>
      </c>
      <c r="W56" s="201">
        <v>18.77</v>
      </c>
      <c r="X56" s="201">
        <v>41.89</v>
      </c>
      <c r="Y56" s="201">
        <v>0</v>
      </c>
      <c r="Z56">
        <v>0</v>
      </c>
      <c r="AA56" s="201">
        <v>13.48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337.93</v>
      </c>
      <c r="AN56" s="201">
        <v>0</v>
      </c>
      <c r="AO56">
        <v>0</v>
      </c>
      <c r="AP56" s="201">
        <v>57.88</v>
      </c>
      <c r="AQ56" s="201">
        <v>25.29</v>
      </c>
      <c r="AR56" s="201">
        <v>47.5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3.83</v>
      </c>
      <c r="AZ56" s="201">
        <v>1.72</v>
      </c>
      <c r="BA56" s="201">
        <v>3.2</v>
      </c>
      <c r="BB56" s="201">
        <v>2.12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272.05</v>
      </c>
      <c r="L57" s="201">
        <v>6.75</v>
      </c>
      <c r="M57" s="201">
        <v>63.78</v>
      </c>
      <c r="N57" s="201">
        <v>52.9</v>
      </c>
      <c r="O57" s="201">
        <v>73.94</v>
      </c>
      <c r="P57" s="201">
        <v>29.8</v>
      </c>
      <c r="Q57" s="201">
        <v>5.3</v>
      </c>
      <c r="R57" s="201">
        <v>10.61</v>
      </c>
      <c r="S57" s="201">
        <v>6.75</v>
      </c>
      <c r="T57" s="201">
        <v>0.79</v>
      </c>
      <c r="U57" s="201">
        <v>59.56</v>
      </c>
      <c r="V57" s="201">
        <v>4.8099999999999996</v>
      </c>
      <c r="W57" s="201">
        <v>18.77</v>
      </c>
      <c r="X57" s="201">
        <v>41.42</v>
      </c>
      <c r="Y57" s="201">
        <v>0</v>
      </c>
      <c r="Z57">
        <v>0</v>
      </c>
      <c r="AA57" s="201">
        <v>13.48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337.93</v>
      </c>
      <c r="AN57" s="201">
        <v>0</v>
      </c>
      <c r="AO57">
        <v>0</v>
      </c>
      <c r="AP57" s="201">
        <v>57.88</v>
      </c>
      <c r="AQ57" s="201">
        <v>25.29</v>
      </c>
      <c r="AR57" s="201">
        <v>47.5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3.83</v>
      </c>
      <c r="AZ57" s="201">
        <v>2.13</v>
      </c>
      <c r="BA57" s="201">
        <v>3.2</v>
      </c>
      <c r="BB57" s="201">
        <v>2.12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272.05</v>
      </c>
      <c r="L58" s="201">
        <v>6.75</v>
      </c>
      <c r="M58" s="201">
        <v>63.78</v>
      </c>
      <c r="N58" s="201">
        <v>52.9</v>
      </c>
      <c r="O58" s="201">
        <v>73.94</v>
      </c>
      <c r="P58" s="201">
        <v>29.8</v>
      </c>
      <c r="Q58" s="201">
        <v>5.3</v>
      </c>
      <c r="R58" s="201">
        <v>10.61</v>
      </c>
      <c r="S58" s="201">
        <v>6.75</v>
      </c>
      <c r="T58" s="201">
        <v>0.79</v>
      </c>
      <c r="U58" s="201">
        <v>59.56</v>
      </c>
      <c r="V58" s="201">
        <v>8.82</v>
      </c>
      <c r="W58" s="201">
        <v>18.77</v>
      </c>
      <c r="X58" s="201">
        <v>41.42</v>
      </c>
      <c r="Y58" s="201">
        <v>0</v>
      </c>
      <c r="Z58">
        <v>0</v>
      </c>
      <c r="AA58" s="201">
        <v>13.48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337.93</v>
      </c>
      <c r="AN58" s="201">
        <v>0</v>
      </c>
      <c r="AO58">
        <v>0</v>
      </c>
      <c r="AP58" s="201">
        <v>112.8</v>
      </c>
      <c r="AQ58" s="201">
        <v>25.29</v>
      </c>
      <c r="AR58" s="201">
        <v>47.5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3.83</v>
      </c>
      <c r="AZ58" s="201">
        <v>2.13</v>
      </c>
      <c r="BA58" s="201">
        <v>3.2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337.65</v>
      </c>
      <c r="L59" s="201">
        <v>6.75</v>
      </c>
      <c r="M59" s="201">
        <v>63.78</v>
      </c>
      <c r="N59" s="201">
        <v>52.9</v>
      </c>
      <c r="O59" s="201">
        <v>73.94</v>
      </c>
      <c r="P59" s="201">
        <v>29.8</v>
      </c>
      <c r="Q59" s="201">
        <v>9.6199999999999992</v>
      </c>
      <c r="R59" s="201">
        <v>18.86</v>
      </c>
      <c r="S59" s="201">
        <v>11.24</v>
      </c>
      <c r="T59" s="201">
        <v>1.37</v>
      </c>
      <c r="U59" s="201">
        <v>59.56</v>
      </c>
      <c r="V59" s="201">
        <v>8.82</v>
      </c>
      <c r="W59" s="201">
        <v>18.77</v>
      </c>
      <c r="X59" s="201">
        <v>41.42</v>
      </c>
      <c r="Y59" s="201">
        <v>0</v>
      </c>
      <c r="Z59">
        <v>0</v>
      </c>
      <c r="AA59" s="201">
        <v>12.48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337.93</v>
      </c>
      <c r="AN59" s="201">
        <v>0</v>
      </c>
      <c r="AO59">
        <v>0</v>
      </c>
      <c r="AP59" s="201">
        <v>118.31</v>
      </c>
      <c r="AQ59" s="201">
        <v>38.42</v>
      </c>
      <c r="AR59" s="201">
        <v>47.5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3.83</v>
      </c>
      <c r="AZ59" s="201">
        <v>3.13</v>
      </c>
      <c r="BA59" s="201">
        <v>3.2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405.17</v>
      </c>
      <c r="L60" s="201">
        <v>6.75</v>
      </c>
      <c r="M60" s="201">
        <v>63.78</v>
      </c>
      <c r="N60" s="201">
        <v>52.9</v>
      </c>
      <c r="O60" s="201">
        <v>73.94</v>
      </c>
      <c r="P60" s="201">
        <v>29.8</v>
      </c>
      <c r="Q60" s="201">
        <v>9.6199999999999992</v>
      </c>
      <c r="R60" s="201">
        <v>19.11</v>
      </c>
      <c r="S60" s="201">
        <v>11.75</v>
      </c>
      <c r="T60" s="201">
        <v>1.42</v>
      </c>
      <c r="U60" s="201">
        <v>59.56</v>
      </c>
      <c r="V60" s="201">
        <v>8.82</v>
      </c>
      <c r="W60" s="201">
        <v>18.77</v>
      </c>
      <c r="X60" s="201">
        <v>41.42</v>
      </c>
      <c r="Y60" s="201">
        <v>0</v>
      </c>
      <c r="Z60">
        <v>0</v>
      </c>
      <c r="AA60" s="201">
        <v>12.48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337.93</v>
      </c>
      <c r="AN60" s="201">
        <v>0</v>
      </c>
      <c r="AO60">
        <v>0</v>
      </c>
      <c r="AP60" s="201">
        <v>118.31</v>
      </c>
      <c r="AQ60" s="201">
        <v>38.42</v>
      </c>
      <c r="AR60" s="201">
        <v>47.5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3.83</v>
      </c>
      <c r="AZ60" s="201">
        <v>3.2</v>
      </c>
      <c r="BA60" s="201">
        <v>3.2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472.7</v>
      </c>
      <c r="L61" s="201">
        <v>6.75</v>
      </c>
      <c r="M61" s="201">
        <v>63.78</v>
      </c>
      <c r="N61" s="201">
        <v>52.9</v>
      </c>
      <c r="O61" s="201">
        <v>73.94</v>
      </c>
      <c r="P61" s="201">
        <v>29.8</v>
      </c>
      <c r="Q61" s="201">
        <v>9.6199999999999992</v>
      </c>
      <c r="R61" s="201">
        <v>19.11</v>
      </c>
      <c r="S61" s="201">
        <v>11.75</v>
      </c>
      <c r="T61" s="201">
        <v>1.42</v>
      </c>
      <c r="U61" s="201">
        <v>59.56</v>
      </c>
      <c r="V61" s="201">
        <v>8.82</v>
      </c>
      <c r="W61" s="201">
        <v>18.77</v>
      </c>
      <c r="X61" s="201">
        <v>41.42</v>
      </c>
      <c r="Y61" s="201">
        <v>0</v>
      </c>
      <c r="Z61">
        <v>0</v>
      </c>
      <c r="AA61" s="201">
        <v>12.48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337.93</v>
      </c>
      <c r="AN61" s="201">
        <v>0</v>
      </c>
      <c r="AO61">
        <v>0</v>
      </c>
      <c r="AP61" s="201">
        <v>118.31</v>
      </c>
      <c r="AQ61" s="201">
        <v>38.22</v>
      </c>
      <c r="AR61" s="201">
        <v>47.5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3.83</v>
      </c>
      <c r="AZ61" s="201">
        <v>3.2</v>
      </c>
      <c r="BA61" s="201">
        <v>3.2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494.19</v>
      </c>
      <c r="L62" s="201">
        <v>6.75</v>
      </c>
      <c r="M62" s="201">
        <v>63.78</v>
      </c>
      <c r="N62" s="201">
        <v>52.9</v>
      </c>
      <c r="O62" s="201">
        <v>73.94</v>
      </c>
      <c r="P62" s="201">
        <v>29.8</v>
      </c>
      <c r="Q62" s="201">
        <v>9.6199999999999992</v>
      </c>
      <c r="R62" s="201">
        <v>19.11</v>
      </c>
      <c r="S62" s="201">
        <v>11.75</v>
      </c>
      <c r="T62" s="201">
        <v>1.42</v>
      </c>
      <c r="U62" s="201">
        <v>59.56</v>
      </c>
      <c r="V62" s="201">
        <v>8.82</v>
      </c>
      <c r="W62" s="201">
        <v>18.77</v>
      </c>
      <c r="X62" s="201">
        <v>41.42</v>
      </c>
      <c r="Y62" s="201">
        <v>0</v>
      </c>
      <c r="Z62">
        <v>0</v>
      </c>
      <c r="AA62" s="201">
        <v>12.48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337.93</v>
      </c>
      <c r="AN62" s="201">
        <v>0</v>
      </c>
      <c r="AO62">
        <v>0</v>
      </c>
      <c r="AP62" s="201">
        <v>118.31</v>
      </c>
      <c r="AQ62" s="201">
        <v>38.22</v>
      </c>
      <c r="AR62" s="201">
        <v>47.5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3.83</v>
      </c>
      <c r="AZ62" s="201">
        <v>3.2</v>
      </c>
      <c r="BA62" s="201">
        <v>3.2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486.3</v>
      </c>
      <c r="L63" s="201">
        <v>6.75</v>
      </c>
      <c r="M63" s="201">
        <v>63.78</v>
      </c>
      <c r="N63" s="201">
        <v>52.9</v>
      </c>
      <c r="O63" s="201">
        <v>73.94</v>
      </c>
      <c r="P63" s="201">
        <v>29.8</v>
      </c>
      <c r="Q63" s="201">
        <v>9.6199999999999992</v>
      </c>
      <c r="R63" s="201">
        <v>19.11</v>
      </c>
      <c r="S63" s="201">
        <v>11.75</v>
      </c>
      <c r="T63" s="201">
        <v>1.42</v>
      </c>
      <c r="U63" s="201">
        <v>59.56</v>
      </c>
      <c r="V63" s="201">
        <v>8.82</v>
      </c>
      <c r="W63" s="201">
        <v>18.77</v>
      </c>
      <c r="X63" s="201">
        <v>41.42</v>
      </c>
      <c r="Y63" s="201">
        <v>0</v>
      </c>
      <c r="Z63">
        <v>0</v>
      </c>
      <c r="AA63" s="201">
        <v>12.48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373.93</v>
      </c>
      <c r="AN63" s="201">
        <v>0</v>
      </c>
      <c r="AO63">
        <v>0</v>
      </c>
      <c r="AP63" s="201">
        <v>118.31</v>
      </c>
      <c r="AQ63" s="201">
        <v>38.22</v>
      </c>
      <c r="AR63" s="201">
        <v>47.5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3.83</v>
      </c>
      <c r="AZ63" s="201">
        <v>4.26</v>
      </c>
      <c r="BA63" s="201">
        <v>3.2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254</v>
      </c>
      <c r="L64" s="201">
        <v>6.75</v>
      </c>
      <c r="M64" s="201">
        <v>63.78</v>
      </c>
      <c r="N64" s="201">
        <v>52.9</v>
      </c>
      <c r="O64" s="201">
        <v>73.94</v>
      </c>
      <c r="P64" s="201">
        <v>29.8</v>
      </c>
      <c r="Q64" s="201">
        <v>9.6199999999999992</v>
      </c>
      <c r="R64" s="201">
        <v>19.11</v>
      </c>
      <c r="S64" s="201">
        <v>11.75</v>
      </c>
      <c r="T64" s="201">
        <v>1.42</v>
      </c>
      <c r="U64" s="201">
        <v>59.56</v>
      </c>
      <c r="V64" s="201">
        <v>8.82</v>
      </c>
      <c r="W64" s="201">
        <v>18.77</v>
      </c>
      <c r="X64" s="201">
        <v>41.42</v>
      </c>
      <c r="Y64" s="201">
        <v>0</v>
      </c>
      <c r="Z64">
        <v>0</v>
      </c>
      <c r="AA64" s="201">
        <v>12.48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453.93</v>
      </c>
      <c r="AN64" s="201">
        <v>0</v>
      </c>
      <c r="AO64">
        <v>0</v>
      </c>
      <c r="AP64" s="201">
        <v>118.31</v>
      </c>
      <c r="AQ64" s="201">
        <v>38.22</v>
      </c>
      <c r="AR64" s="201">
        <v>47.5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3.83</v>
      </c>
      <c r="AZ64" s="201">
        <v>4.26</v>
      </c>
      <c r="BA64" s="201">
        <v>3.2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263.27999999999997</v>
      </c>
      <c r="L65" s="201">
        <v>6.75</v>
      </c>
      <c r="M65" s="201">
        <v>63.78</v>
      </c>
      <c r="N65" s="201">
        <v>52.9</v>
      </c>
      <c r="O65" s="201">
        <v>73.94</v>
      </c>
      <c r="P65" s="201">
        <v>29.8</v>
      </c>
      <c r="Q65" s="201">
        <v>9.6199999999999992</v>
      </c>
      <c r="R65" s="201">
        <v>19.11</v>
      </c>
      <c r="S65" s="201">
        <v>11.75</v>
      </c>
      <c r="T65" s="201">
        <v>1.42</v>
      </c>
      <c r="U65" s="201">
        <v>59.56</v>
      </c>
      <c r="V65" s="201">
        <v>8.82</v>
      </c>
      <c r="W65" s="201">
        <v>18.77</v>
      </c>
      <c r="X65" s="201">
        <v>41.42</v>
      </c>
      <c r="Y65" s="201">
        <v>0</v>
      </c>
      <c r="Z65">
        <v>0</v>
      </c>
      <c r="AA65" s="201">
        <v>12.48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473.93</v>
      </c>
      <c r="AN65" s="201">
        <v>0</v>
      </c>
      <c r="AO65">
        <v>0</v>
      </c>
      <c r="AP65" s="201">
        <v>118.31</v>
      </c>
      <c r="AQ65" s="201">
        <v>38.22</v>
      </c>
      <c r="AR65" s="201">
        <v>47.5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3.83</v>
      </c>
      <c r="AZ65" s="201">
        <v>4.26</v>
      </c>
      <c r="BA65" s="201">
        <v>3.2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266.86</v>
      </c>
      <c r="L66" s="201">
        <v>6.75</v>
      </c>
      <c r="M66" s="201">
        <v>63.78</v>
      </c>
      <c r="N66" s="201">
        <v>52.9</v>
      </c>
      <c r="O66" s="201">
        <v>73.94</v>
      </c>
      <c r="P66" s="201">
        <v>29.8</v>
      </c>
      <c r="Q66" s="201">
        <v>9.6199999999999992</v>
      </c>
      <c r="R66" s="201">
        <v>19.11</v>
      </c>
      <c r="S66" s="201">
        <v>11.75</v>
      </c>
      <c r="T66" s="201">
        <v>1.42</v>
      </c>
      <c r="U66" s="201">
        <v>59.56</v>
      </c>
      <c r="V66" s="201">
        <v>8.82</v>
      </c>
      <c r="W66" s="201">
        <v>18.77</v>
      </c>
      <c r="X66" s="201">
        <v>41.42</v>
      </c>
      <c r="Y66" s="201">
        <v>0</v>
      </c>
      <c r="Z66">
        <v>0</v>
      </c>
      <c r="AA66" s="201">
        <v>12.48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473.93</v>
      </c>
      <c r="AN66" s="201">
        <v>0</v>
      </c>
      <c r="AO66">
        <v>0</v>
      </c>
      <c r="AP66" s="201">
        <v>118.31</v>
      </c>
      <c r="AQ66" s="201">
        <v>38.22</v>
      </c>
      <c r="AR66" s="201">
        <v>47.5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3.83</v>
      </c>
      <c r="AZ66" s="201">
        <v>4.26</v>
      </c>
      <c r="BA66" s="201">
        <v>3.2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498.74</v>
      </c>
      <c r="L67" s="201">
        <v>6.75</v>
      </c>
      <c r="M67" s="201">
        <v>63.78</v>
      </c>
      <c r="N67" s="201">
        <v>52.9</v>
      </c>
      <c r="O67" s="201">
        <v>73.94</v>
      </c>
      <c r="P67" s="201">
        <v>29.8</v>
      </c>
      <c r="Q67" s="201">
        <v>9.6199999999999992</v>
      </c>
      <c r="R67" s="201">
        <v>19.11</v>
      </c>
      <c r="S67" s="201">
        <v>11.75</v>
      </c>
      <c r="T67" s="201">
        <v>1.42</v>
      </c>
      <c r="U67" s="201">
        <v>59.56</v>
      </c>
      <c r="V67" s="201">
        <v>8.82</v>
      </c>
      <c r="W67" s="201">
        <v>18.77</v>
      </c>
      <c r="X67" s="201">
        <v>41.42</v>
      </c>
      <c r="Y67" s="201">
        <v>0</v>
      </c>
      <c r="Z67">
        <v>0</v>
      </c>
      <c r="AA67" s="201">
        <v>12.48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337.93</v>
      </c>
      <c r="AN67" s="201">
        <v>0</v>
      </c>
      <c r="AO67">
        <v>0</v>
      </c>
      <c r="AP67" s="201">
        <v>118.31</v>
      </c>
      <c r="AQ67" s="201">
        <v>38.22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3.83</v>
      </c>
      <c r="AZ67" s="201">
        <v>4.26</v>
      </c>
      <c r="BA67" s="201">
        <v>3.2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494.19</v>
      </c>
      <c r="L68" s="201">
        <v>6.75</v>
      </c>
      <c r="M68" s="201">
        <v>63.78</v>
      </c>
      <c r="N68" s="201">
        <v>52.9</v>
      </c>
      <c r="O68" s="201">
        <v>73.94</v>
      </c>
      <c r="P68" s="201">
        <v>29.8</v>
      </c>
      <c r="Q68" s="201">
        <v>9.6199999999999992</v>
      </c>
      <c r="R68" s="201">
        <v>19.11</v>
      </c>
      <c r="S68" s="201">
        <v>11.75</v>
      </c>
      <c r="T68" s="201">
        <v>1.42</v>
      </c>
      <c r="U68" s="201">
        <v>59.56</v>
      </c>
      <c r="V68" s="201">
        <v>8.82</v>
      </c>
      <c r="W68" s="201">
        <v>18.77</v>
      </c>
      <c r="X68" s="201">
        <v>41.42</v>
      </c>
      <c r="Y68" s="201">
        <v>0</v>
      </c>
      <c r="Z68">
        <v>0</v>
      </c>
      <c r="AA68" s="201">
        <v>12.48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337.93</v>
      </c>
      <c r="AN68" s="201">
        <v>0</v>
      </c>
      <c r="AO68">
        <v>0</v>
      </c>
      <c r="AP68" s="201">
        <v>118.31</v>
      </c>
      <c r="AQ68" s="201">
        <v>38.22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3.83</v>
      </c>
      <c r="AZ68" s="201">
        <v>4.26</v>
      </c>
      <c r="BA68" s="201">
        <v>3.2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494.19</v>
      </c>
      <c r="L69" s="201">
        <v>6.08</v>
      </c>
      <c r="M69" s="201">
        <v>63.78</v>
      </c>
      <c r="N69" s="201">
        <v>52.9</v>
      </c>
      <c r="O69" s="201">
        <v>73.94</v>
      </c>
      <c r="P69" s="201">
        <v>29.8</v>
      </c>
      <c r="Q69" s="201">
        <v>9.6199999999999992</v>
      </c>
      <c r="R69" s="201">
        <v>19.11</v>
      </c>
      <c r="S69" s="201">
        <v>11.75</v>
      </c>
      <c r="T69" s="201">
        <v>1.42</v>
      </c>
      <c r="U69" s="201">
        <v>59.56</v>
      </c>
      <c r="V69" s="201">
        <v>8.82</v>
      </c>
      <c r="W69" s="201">
        <v>18.77</v>
      </c>
      <c r="X69" s="201">
        <v>41.42</v>
      </c>
      <c r="Y69" s="201">
        <v>0</v>
      </c>
      <c r="Z69">
        <v>0</v>
      </c>
      <c r="AA69" s="201">
        <v>12.48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337.93</v>
      </c>
      <c r="AN69" s="201">
        <v>0</v>
      </c>
      <c r="AO69">
        <v>0</v>
      </c>
      <c r="AP69" s="201">
        <v>118.31</v>
      </c>
      <c r="AQ69" s="201">
        <v>38.22</v>
      </c>
      <c r="AR69" s="201">
        <v>36.4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3.83</v>
      </c>
      <c r="AZ69" s="201">
        <v>4.26</v>
      </c>
      <c r="BA69" s="201">
        <v>3.2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494.19</v>
      </c>
      <c r="L70" s="201">
        <v>6.08</v>
      </c>
      <c r="M70" s="201">
        <v>63.78</v>
      </c>
      <c r="N70" s="201">
        <v>52.9</v>
      </c>
      <c r="O70" s="201">
        <v>73.94</v>
      </c>
      <c r="P70" s="201">
        <v>29.8</v>
      </c>
      <c r="Q70" s="201">
        <v>9.6199999999999992</v>
      </c>
      <c r="R70" s="201">
        <v>19.11</v>
      </c>
      <c r="S70" s="201">
        <v>11.75</v>
      </c>
      <c r="T70" s="201">
        <v>1.42</v>
      </c>
      <c r="U70" s="201">
        <v>59.56</v>
      </c>
      <c r="V70" s="201">
        <v>8.82</v>
      </c>
      <c r="W70" s="201">
        <v>18.77</v>
      </c>
      <c r="X70" s="201">
        <v>41.42</v>
      </c>
      <c r="Y70" s="201">
        <v>0</v>
      </c>
      <c r="Z70">
        <v>0</v>
      </c>
      <c r="AA70" s="201">
        <v>13.48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337.93</v>
      </c>
      <c r="AN70" s="201">
        <v>0</v>
      </c>
      <c r="AO70">
        <v>0</v>
      </c>
      <c r="AP70" s="201">
        <v>118.31</v>
      </c>
      <c r="AQ70" s="201">
        <v>38.22</v>
      </c>
      <c r="AR70" s="201">
        <v>26.85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4.26</v>
      </c>
      <c r="BA70" s="201">
        <v>3.2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494.19</v>
      </c>
      <c r="L71" s="201">
        <v>6.08</v>
      </c>
      <c r="M71" s="201">
        <v>63.78</v>
      </c>
      <c r="N71" s="201">
        <v>52.9</v>
      </c>
      <c r="O71" s="201">
        <v>73.94</v>
      </c>
      <c r="P71" s="201">
        <v>29.8</v>
      </c>
      <c r="Q71" s="201">
        <v>9.6199999999999992</v>
      </c>
      <c r="R71" s="201">
        <v>19.11</v>
      </c>
      <c r="S71" s="201">
        <v>11.75</v>
      </c>
      <c r="T71" s="201">
        <v>1.42</v>
      </c>
      <c r="U71" s="201">
        <v>59.56</v>
      </c>
      <c r="V71" s="201">
        <v>8.82</v>
      </c>
      <c r="W71" s="201">
        <v>18.77</v>
      </c>
      <c r="X71" s="201">
        <v>41.42</v>
      </c>
      <c r="Y71" s="201">
        <v>0</v>
      </c>
      <c r="Z71">
        <v>0</v>
      </c>
      <c r="AA71" s="201">
        <v>13.48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337.93</v>
      </c>
      <c r="AN71" s="201">
        <v>0</v>
      </c>
      <c r="AO71">
        <v>0</v>
      </c>
      <c r="AP71" s="201">
        <v>118.31</v>
      </c>
      <c r="AQ71" s="201">
        <v>38.22</v>
      </c>
      <c r="AR71" s="201">
        <v>21.15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3.83</v>
      </c>
      <c r="AZ71" s="201">
        <v>4.26</v>
      </c>
      <c r="BA71" s="201">
        <v>3.2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494.19</v>
      </c>
      <c r="L72" s="201">
        <v>6.08</v>
      </c>
      <c r="M72" s="201">
        <v>63.78</v>
      </c>
      <c r="N72" s="201">
        <v>52.9</v>
      </c>
      <c r="O72" s="201">
        <v>73.94</v>
      </c>
      <c r="P72" s="201">
        <v>29.8</v>
      </c>
      <c r="Q72" s="201">
        <v>9.6199999999999992</v>
      </c>
      <c r="R72" s="201">
        <v>19.11</v>
      </c>
      <c r="S72" s="201">
        <v>11.75</v>
      </c>
      <c r="T72" s="201">
        <v>1.42</v>
      </c>
      <c r="U72" s="201">
        <v>59.56</v>
      </c>
      <c r="V72" s="201">
        <v>8.82</v>
      </c>
      <c r="W72" s="201">
        <v>18.77</v>
      </c>
      <c r="X72" s="201">
        <v>41.42</v>
      </c>
      <c r="Y72" s="201">
        <v>0</v>
      </c>
      <c r="Z72">
        <v>0</v>
      </c>
      <c r="AA72" s="201">
        <v>13.48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337.93</v>
      </c>
      <c r="AN72" s="201">
        <v>0</v>
      </c>
      <c r="AO72">
        <v>0</v>
      </c>
      <c r="AP72" s="201">
        <v>118.31</v>
      </c>
      <c r="AQ72" s="201">
        <v>38.22</v>
      </c>
      <c r="AR72" s="201">
        <v>16.59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3.83</v>
      </c>
      <c r="AZ72" s="201">
        <v>4.26</v>
      </c>
      <c r="BA72" s="201">
        <v>3.2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434.12</v>
      </c>
      <c r="L73" s="201">
        <v>15.48</v>
      </c>
      <c r="M73" s="201">
        <v>63.78</v>
      </c>
      <c r="N73" s="201">
        <v>52.9</v>
      </c>
      <c r="O73" s="201">
        <v>73.94</v>
      </c>
      <c r="P73" s="201">
        <v>29.8</v>
      </c>
      <c r="Q73" s="201">
        <v>9.6199999999999992</v>
      </c>
      <c r="R73" s="201">
        <v>19.11</v>
      </c>
      <c r="S73" s="201">
        <v>11.75</v>
      </c>
      <c r="T73" s="201">
        <v>1.42</v>
      </c>
      <c r="U73" s="201">
        <v>59.56</v>
      </c>
      <c r="V73" s="201">
        <v>8.82</v>
      </c>
      <c r="W73" s="201">
        <v>18.77</v>
      </c>
      <c r="X73" s="201">
        <v>41.42</v>
      </c>
      <c r="Y73" s="201">
        <v>0</v>
      </c>
      <c r="Z73">
        <v>0</v>
      </c>
      <c r="AA73" s="201">
        <v>13.48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337.93</v>
      </c>
      <c r="AN73" s="201">
        <v>0</v>
      </c>
      <c r="AO73">
        <v>0</v>
      </c>
      <c r="AP73" s="201">
        <v>118.31</v>
      </c>
      <c r="AQ73" s="201">
        <v>38.22</v>
      </c>
      <c r="AR73" s="201">
        <v>11.81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4.26</v>
      </c>
      <c r="BA73" s="201">
        <v>3.2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385.89</v>
      </c>
      <c r="L74" s="201">
        <v>13.48</v>
      </c>
      <c r="M74" s="201">
        <v>63.78</v>
      </c>
      <c r="N74" s="201">
        <v>52.9</v>
      </c>
      <c r="O74" s="201">
        <v>73.94</v>
      </c>
      <c r="P74" s="201">
        <v>29.8</v>
      </c>
      <c r="Q74" s="201">
        <v>9.6199999999999992</v>
      </c>
      <c r="R74" s="201">
        <v>19.11</v>
      </c>
      <c r="S74" s="201">
        <v>11.75</v>
      </c>
      <c r="T74" s="201">
        <v>1.42</v>
      </c>
      <c r="U74" s="201">
        <v>59.56</v>
      </c>
      <c r="V74" s="201">
        <v>8.82</v>
      </c>
      <c r="W74" s="201">
        <v>18.77</v>
      </c>
      <c r="X74" s="201">
        <v>41.42</v>
      </c>
      <c r="Y74" s="201">
        <v>0</v>
      </c>
      <c r="Z74">
        <v>0</v>
      </c>
      <c r="AA74" s="201">
        <v>13.48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337.93</v>
      </c>
      <c r="AN74" s="201">
        <v>0</v>
      </c>
      <c r="AO74">
        <v>0</v>
      </c>
      <c r="AP74" s="201">
        <v>118.31</v>
      </c>
      <c r="AQ74" s="201">
        <v>38.22</v>
      </c>
      <c r="AR74" s="201">
        <v>7.7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4.26</v>
      </c>
      <c r="BA74" s="201">
        <v>3.2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337.65</v>
      </c>
      <c r="L75" s="201">
        <v>9.4</v>
      </c>
      <c r="M75" s="201">
        <v>63.78</v>
      </c>
      <c r="N75" s="201">
        <v>52.9</v>
      </c>
      <c r="O75" s="201">
        <v>73.94</v>
      </c>
      <c r="P75" s="201">
        <v>29.8</v>
      </c>
      <c r="Q75" s="201">
        <v>9.6199999999999992</v>
      </c>
      <c r="R75" s="201">
        <v>19.11</v>
      </c>
      <c r="S75" s="201">
        <v>11.75</v>
      </c>
      <c r="T75" s="201">
        <v>1.42</v>
      </c>
      <c r="U75" s="201">
        <v>59.56</v>
      </c>
      <c r="V75" s="201">
        <v>8.82</v>
      </c>
      <c r="W75" s="201">
        <v>18.77</v>
      </c>
      <c r="X75" s="201">
        <v>41.42</v>
      </c>
      <c r="Y75" s="201">
        <v>0</v>
      </c>
      <c r="Z75">
        <v>0</v>
      </c>
      <c r="AA75" s="201">
        <v>13.48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340</v>
      </c>
      <c r="AN75" s="201">
        <v>0</v>
      </c>
      <c r="AO75">
        <v>0</v>
      </c>
      <c r="AP75" s="201">
        <v>118.31</v>
      </c>
      <c r="AQ75" s="201">
        <v>38.75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4.26</v>
      </c>
      <c r="BA75" s="201">
        <v>3.2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272.05</v>
      </c>
      <c r="L76" s="201">
        <v>6.08</v>
      </c>
      <c r="M76" s="201">
        <v>63.78</v>
      </c>
      <c r="N76" s="201">
        <v>52.9</v>
      </c>
      <c r="O76" s="201">
        <v>73.94</v>
      </c>
      <c r="P76" s="201">
        <v>29.8</v>
      </c>
      <c r="Q76" s="201">
        <v>9.6199999999999992</v>
      </c>
      <c r="R76" s="201">
        <v>19.11</v>
      </c>
      <c r="S76" s="201">
        <v>11.75</v>
      </c>
      <c r="T76" s="201">
        <v>1.42</v>
      </c>
      <c r="U76" s="201">
        <v>59.56</v>
      </c>
      <c r="V76" s="201">
        <v>8.82</v>
      </c>
      <c r="W76" s="201">
        <v>14.75</v>
      </c>
      <c r="X76" s="201">
        <v>41.42</v>
      </c>
      <c r="Y76" s="201">
        <v>0</v>
      </c>
      <c r="Z76">
        <v>0</v>
      </c>
      <c r="AA76" s="201">
        <v>14.48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340</v>
      </c>
      <c r="AN76" s="201">
        <v>0</v>
      </c>
      <c r="AO76">
        <v>0</v>
      </c>
      <c r="AP76" s="201">
        <v>118.31</v>
      </c>
      <c r="AQ76" s="201">
        <v>38.22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4.26</v>
      </c>
      <c r="BA76" s="201">
        <v>3.2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272.05</v>
      </c>
      <c r="L77" s="201">
        <v>6.08</v>
      </c>
      <c r="M77" s="201">
        <v>63.78</v>
      </c>
      <c r="N77" s="201">
        <v>52.9</v>
      </c>
      <c r="O77" s="201">
        <v>73.94</v>
      </c>
      <c r="P77" s="201">
        <v>29.8</v>
      </c>
      <c r="Q77" s="201">
        <v>9.6199999999999992</v>
      </c>
      <c r="R77" s="201">
        <v>19.11</v>
      </c>
      <c r="S77" s="201">
        <v>11.75</v>
      </c>
      <c r="T77" s="201">
        <v>1.42</v>
      </c>
      <c r="U77" s="201">
        <v>59.56</v>
      </c>
      <c r="V77" s="201">
        <v>8.82</v>
      </c>
      <c r="W77" s="201">
        <v>14.75</v>
      </c>
      <c r="X77" s="201">
        <v>41.42</v>
      </c>
      <c r="Y77" s="201">
        <v>0</v>
      </c>
      <c r="Z77">
        <v>0</v>
      </c>
      <c r="AA77" s="201">
        <v>14.48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340</v>
      </c>
      <c r="AN77" s="201">
        <v>0</v>
      </c>
      <c r="AO77">
        <v>0</v>
      </c>
      <c r="AP77" s="201">
        <v>118.31</v>
      </c>
      <c r="AQ77" s="201">
        <v>38.22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4.26</v>
      </c>
      <c r="BA77" s="201">
        <v>3.2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272.05</v>
      </c>
      <c r="L78" s="201">
        <v>6.08</v>
      </c>
      <c r="M78" s="201">
        <v>63.78</v>
      </c>
      <c r="N78" s="201">
        <v>52.9</v>
      </c>
      <c r="O78" s="201">
        <v>73.94</v>
      </c>
      <c r="P78" s="201">
        <v>29.8</v>
      </c>
      <c r="Q78" s="201">
        <v>9.6199999999999992</v>
      </c>
      <c r="R78" s="201">
        <v>19.11</v>
      </c>
      <c r="S78" s="201">
        <v>11.75</v>
      </c>
      <c r="T78" s="201">
        <v>1.42</v>
      </c>
      <c r="U78" s="201">
        <v>59.56</v>
      </c>
      <c r="V78" s="201">
        <v>8.82</v>
      </c>
      <c r="W78" s="201">
        <v>14.75</v>
      </c>
      <c r="X78" s="201">
        <v>41.42</v>
      </c>
      <c r="Y78" s="201">
        <v>0</v>
      </c>
      <c r="Z78">
        <v>0</v>
      </c>
      <c r="AA78" s="201">
        <v>14.48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340</v>
      </c>
      <c r="AN78" s="201">
        <v>0</v>
      </c>
      <c r="AO78">
        <v>0</v>
      </c>
      <c r="AP78" s="201">
        <v>118.31</v>
      </c>
      <c r="AQ78" s="201">
        <v>38.22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3.93</v>
      </c>
      <c r="AZ78" s="201">
        <v>4.26</v>
      </c>
      <c r="BA78" s="201">
        <v>3.3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264.08999999999997</v>
      </c>
      <c r="L79" s="201">
        <v>5.47</v>
      </c>
      <c r="M79" s="201">
        <v>63.78</v>
      </c>
      <c r="N79" s="201">
        <v>52.9</v>
      </c>
      <c r="O79" s="201">
        <v>73.94</v>
      </c>
      <c r="P79" s="201">
        <v>29.8</v>
      </c>
      <c r="Q79" s="201">
        <v>9.6199999999999992</v>
      </c>
      <c r="R79" s="201">
        <v>19.11</v>
      </c>
      <c r="S79" s="201">
        <v>11.75</v>
      </c>
      <c r="T79" s="201">
        <v>1.42</v>
      </c>
      <c r="U79" s="201">
        <v>59.56</v>
      </c>
      <c r="V79" s="201">
        <v>8.82</v>
      </c>
      <c r="W79" s="201">
        <v>14.75</v>
      </c>
      <c r="X79" s="201">
        <v>41.42</v>
      </c>
      <c r="Y79" s="201">
        <v>0</v>
      </c>
      <c r="Z79">
        <v>0</v>
      </c>
      <c r="AA79" s="201">
        <v>14.48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340</v>
      </c>
      <c r="AN79" s="201">
        <v>0</v>
      </c>
      <c r="AO79">
        <v>0</v>
      </c>
      <c r="AP79" s="201">
        <v>118.31</v>
      </c>
      <c r="AQ79" s="201">
        <v>38.22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3.93</v>
      </c>
      <c r="AZ79" s="201">
        <v>4.26</v>
      </c>
      <c r="BA79" s="201">
        <v>3.3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272.04000000000002</v>
      </c>
      <c r="L80" s="201">
        <v>6.08</v>
      </c>
      <c r="M80" s="201">
        <v>63.78</v>
      </c>
      <c r="N80" s="201">
        <v>52.9</v>
      </c>
      <c r="O80" s="201">
        <v>73.94</v>
      </c>
      <c r="P80" s="201">
        <v>29.8</v>
      </c>
      <c r="Q80" s="201">
        <v>9.6199999999999992</v>
      </c>
      <c r="R80" s="201">
        <v>19.11</v>
      </c>
      <c r="S80" s="201">
        <v>11.75</v>
      </c>
      <c r="T80" s="201">
        <v>1.42</v>
      </c>
      <c r="U80" s="201">
        <v>59.56</v>
      </c>
      <c r="V80" s="201">
        <v>8.82</v>
      </c>
      <c r="W80" s="201">
        <v>14.75</v>
      </c>
      <c r="X80" s="201">
        <v>41.42</v>
      </c>
      <c r="Y80" s="201">
        <v>0</v>
      </c>
      <c r="Z80">
        <v>0</v>
      </c>
      <c r="AA80" s="201">
        <v>14.48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340</v>
      </c>
      <c r="AN80" s="201">
        <v>0</v>
      </c>
      <c r="AO80">
        <v>0</v>
      </c>
      <c r="AP80" s="201">
        <v>118.31</v>
      </c>
      <c r="AQ80" s="201">
        <v>38.22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3.93</v>
      </c>
      <c r="AZ80" s="201">
        <v>4.26</v>
      </c>
      <c r="BA80" s="201">
        <v>3.3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272.04000000000002</v>
      </c>
      <c r="L81" s="201">
        <v>6.08</v>
      </c>
      <c r="M81" s="201">
        <v>63.78</v>
      </c>
      <c r="N81" s="201">
        <v>52.9</v>
      </c>
      <c r="O81" s="201">
        <v>73.94</v>
      </c>
      <c r="P81" s="201">
        <v>29.8</v>
      </c>
      <c r="Q81" s="201">
        <v>9.6199999999999992</v>
      </c>
      <c r="R81" s="201">
        <v>19.11</v>
      </c>
      <c r="S81" s="201">
        <v>11.75</v>
      </c>
      <c r="T81" s="201">
        <v>1.42</v>
      </c>
      <c r="U81" s="201">
        <v>59.56</v>
      </c>
      <c r="V81" s="201">
        <v>8.82</v>
      </c>
      <c r="W81" s="201">
        <v>14.75</v>
      </c>
      <c r="X81" s="201">
        <v>41.42</v>
      </c>
      <c r="Y81" s="201">
        <v>0</v>
      </c>
      <c r="Z81">
        <v>0</v>
      </c>
      <c r="AA81" s="201">
        <v>14.48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112.56</v>
      </c>
      <c r="AJ81" s="201">
        <v>0</v>
      </c>
      <c r="AK81" s="201">
        <v>0</v>
      </c>
      <c r="AL81" s="201">
        <v>0</v>
      </c>
      <c r="AM81" s="201">
        <v>340</v>
      </c>
      <c r="AN81" s="201">
        <v>0</v>
      </c>
      <c r="AO81">
        <v>0</v>
      </c>
      <c r="AP81" s="201">
        <v>118.31</v>
      </c>
      <c r="AQ81" s="201">
        <v>38.22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3.93</v>
      </c>
      <c r="AZ81" s="201">
        <v>4.26</v>
      </c>
      <c r="BA81" s="201">
        <v>3.3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331.99</v>
      </c>
      <c r="L82" s="201">
        <v>6.08</v>
      </c>
      <c r="M82" s="201">
        <v>63.78</v>
      </c>
      <c r="N82" s="201">
        <v>52.9</v>
      </c>
      <c r="O82" s="201">
        <v>73.94</v>
      </c>
      <c r="P82" s="201">
        <v>29.8</v>
      </c>
      <c r="Q82" s="201">
        <v>9.6199999999999992</v>
      </c>
      <c r="R82" s="201">
        <v>19.11</v>
      </c>
      <c r="S82" s="201">
        <v>11.75</v>
      </c>
      <c r="T82" s="201">
        <v>1.42</v>
      </c>
      <c r="U82" s="201">
        <v>59.56</v>
      </c>
      <c r="V82" s="201">
        <v>8.82</v>
      </c>
      <c r="W82" s="201">
        <v>18.77</v>
      </c>
      <c r="X82" s="201">
        <v>41.42</v>
      </c>
      <c r="Y82" s="201">
        <v>0</v>
      </c>
      <c r="Z82">
        <v>0</v>
      </c>
      <c r="AA82" s="201">
        <v>14.48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112.56</v>
      </c>
      <c r="AJ82" s="201">
        <v>0</v>
      </c>
      <c r="AK82" s="201">
        <v>0</v>
      </c>
      <c r="AL82" s="201">
        <v>0</v>
      </c>
      <c r="AM82" s="201">
        <v>340</v>
      </c>
      <c r="AN82" s="201">
        <v>0</v>
      </c>
      <c r="AO82">
        <v>0</v>
      </c>
      <c r="AP82" s="201">
        <v>118.31</v>
      </c>
      <c r="AQ82" s="201">
        <v>38.22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3.93</v>
      </c>
      <c r="AZ82" s="201">
        <v>4.26</v>
      </c>
      <c r="BA82" s="201">
        <v>3.3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272.04000000000002</v>
      </c>
      <c r="L83" s="201">
        <v>6.08</v>
      </c>
      <c r="M83" s="201">
        <v>63.78</v>
      </c>
      <c r="N83" s="201">
        <v>52.9</v>
      </c>
      <c r="O83" s="201">
        <v>73.94</v>
      </c>
      <c r="P83" s="201">
        <v>29.8</v>
      </c>
      <c r="Q83" s="201">
        <v>9.6199999999999992</v>
      </c>
      <c r="R83" s="201">
        <v>19.11</v>
      </c>
      <c r="S83" s="201">
        <v>11.75</v>
      </c>
      <c r="T83" s="201">
        <v>1.42</v>
      </c>
      <c r="U83" s="201">
        <v>59.56</v>
      </c>
      <c r="V83" s="201">
        <v>8.82</v>
      </c>
      <c r="W83" s="201">
        <v>18.77</v>
      </c>
      <c r="X83" s="201">
        <v>41.42</v>
      </c>
      <c r="Y83" s="201">
        <v>0</v>
      </c>
      <c r="Z83">
        <v>0</v>
      </c>
      <c r="AA83" s="201">
        <v>14.48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112.56</v>
      </c>
      <c r="AJ83" s="201">
        <v>0</v>
      </c>
      <c r="AK83" s="201">
        <v>0</v>
      </c>
      <c r="AL83" s="201">
        <v>0</v>
      </c>
      <c r="AM83" s="201">
        <v>340</v>
      </c>
      <c r="AN83" s="201">
        <v>0</v>
      </c>
      <c r="AO83">
        <v>0</v>
      </c>
      <c r="AP83" s="201">
        <v>118.31</v>
      </c>
      <c r="AQ83" s="201">
        <v>38.22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3.93</v>
      </c>
      <c r="AZ83" s="201">
        <v>4.26</v>
      </c>
      <c r="BA83" s="201">
        <v>3.3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289.41000000000003</v>
      </c>
      <c r="L84" s="201">
        <v>6.08</v>
      </c>
      <c r="M84" s="201">
        <v>63.78</v>
      </c>
      <c r="N84" s="201">
        <v>52.9</v>
      </c>
      <c r="O84" s="201">
        <v>73.94</v>
      </c>
      <c r="P84" s="201">
        <v>29.8</v>
      </c>
      <c r="Q84" s="201">
        <v>9.6199999999999992</v>
      </c>
      <c r="R84" s="201">
        <v>19.11</v>
      </c>
      <c r="S84" s="201">
        <v>11.75</v>
      </c>
      <c r="T84" s="201">
        <v>1.42</v>
      </c>
      <c r="U84" s="201">
        <v>59.56</v>
      </c>
      <c r="V84" s="201">
        <v>8.82</v>
      </c>
      <c r="W84" s="201">
        <v>18.77</v>
      </c>
      <c r="X84" s="201">
        <v>41.42</v>
      </c>
      <c r="Y84" s="201">
        <v>0</v>
      </c>
      <c r="Z84">
        <v>0</v>
      </c>
      <c r="AA84" s="201">
        <v>14.48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112.56</v>
      </c>
      <c r="AJ84" s="201">
        <v>0</v>
      </c>
      <c r="AK84" s="201">
        <v>0</v>
      </c>
      <c r="AL84" s="201">
        <v>0</v>
      </c>
      <c r="AM84" s="201">
        <v>340</v>
      </c>
      <c r="AN84" s="201">
        <v>0</v>
      </c>
      <c r="AO84">
        <v>0</v>
      </c>
      <c r="AP84" s="201">
        <v>118.31</v>
      </c>
      <c r="AQ84" s="201">
        <v>38.22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3.93</v>
      </c>
      <c r="AZ84" s="201">
        <v>4.26</v>
      </c>
      <c r="BA84" s="201">
        <v>3.3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356.94</v>
      </c>
      <c r="L85" s="201">
        <v>6.08</v>
      </c>
      <c r="M85" s="201">
        <v>63.78</v>
      </c>
      <c r="N85" s="201">
        <v>52.9</v>
      </c>
      <c r="O85" s="201">
        <v>73.94</v>
      </c>
      <c r="P85" s="201">
        <v>29.8</v>
      </c>
      <c r="Q85" s="201">
        <v>9.6199999999999992</v>
      </c>
      <c r="R85" s="201">
        <v>19.11</v>
      </c>
      <c r="S85" s="201">
        <v>11.75</v>
      </c>
      <c r="T85" s="201">
        <v>1.42</v>
      </c>
      <c r="U85" s="201">
        <v>59.56</v>
      </c>
      <c r="V85" s="201">
        <v>8.82</v>
      </c>
      <c r="W85" s="201">
        <v>18.77</v>
      </c>
      <c r="X85" s="201">
        <v>41.42</v>
      </c>
      <c r="Y85" s="201">
        <v>0</v>
      </c>
      <c r="Z85">
        <v>0</v>
      </c>
      <c r="AA85" s="201">
        <v>14.48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112.56</v>
      </c>
      <c r="AJ85" s="201">
        <v>0</v>
      </c>
      <c r="AK85" s="201">
        <v>0</v>
      </c>
      <c r="AL85" s="201">
        <v>0</v>
      </c>
      <c r="AM85" s="201">
        <v>340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3.93</v>
      </c>
      <c r="AZ85" s="201">
        <v>4.26</v>
      </c>
      <c r="BA85" s="201">
        <v>3.3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434.11</v>
      </c>
      <c r="L86" s="201">
        <v>6.08</v>
      </c>
      <c r="M86" s="201">
        <v>63.78</v>
      </c>
      <c r="N86" s="201">
        <v>52.9</v>
      </c>
      <c r="O86" s="201">
        <v>73.94</v>
      </c>
      <c r="P86" s="201">
        <v>29.8</v>
      </c>
      <c r="Q86" s="201">
        <v>9.6199999999999992</v>
      </c>
      <c r="R86" s="201">
        <v>19.11</v>
      </c>
      <c r="S86" s="201">
        <v>11.75</v>
      </c>
      <c r="T86" s="201">
        <v>1.42</v>
      </c>
      <c r="U86" s="201">
        <v>59.56</v>
      </c>
      <c r="V86" s="201">
        <v>8.82</v>
      </c>
      <c r="W86" s="201">
        <v>18.77</v>
      </c>
      <c r="X86" s="201">
        <v>41.42</v>
      </c>
      <c r="Y86" s="201">
        <v>0</v>
      </c>
      <c r="Z86">
        <v>0</v>
      </c>
      <c r="AA86" s="201">
        <v>14.48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112.56</v>
      </c>
      <c r="AJ86" s="201">
        <v>0</v>
      </c>
      <c r="AK86" s="201">
        <v>0</v>
      </c>
      <c r="AL86" s="201">
        <v>0</v>
      </c>
      <c r="AM86" s="201">
        <v>340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4.26</v>
      </c>
      <c r="BA86" s="201">
        <v>3.2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493.75</v>
      </c>
      <c r="L87" s="201">
        <v>17.45</v>
      </c>
      <c r="M87" s="201">
        <v>63.78</v>
      </c>
      <c r="N87" s="201">
        <v>52.9</v>
      </c>
      <c r="O87" s="201">
        <v>73.94</v>
      </c>
      <c r="P87" s="201">
        <v>29.8</v>
      </c>
      <c r="Q87" s="201">
        <v>9.6199999999999992</v>
      </c>
      <c r="R87" s="201">
        <v>19.11</v>
      </c>
      <c r="S87" s="201">
        <v>11.75</v>
      </c>
      <c r="T87" s="201">
        <v>1.42</v>
      </c>
      <c r="U87" s="201">
        <v>59.56</v>
      </c>
      <c r="V87" s="201">
        <v>8.82</v>
      </c>
      <c r="W87" s="201">
        <v>18.77</v>
      </c>
      <c r="X87" s="201">
        <v>41.42</v>
      </c>
      <c r="Y87" s="201">
        <v>0</v>
      </c>
      <c r="Z87">
        <v>0</v>
      </c>
      <c r="AA87" s="201">
        <v>15.17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340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4.26</v>
      </c>
      <c r="BA87" s="201">
        <v>3.2</v>
      </c>
      <c r="BB87" s="201">
        <v>2.33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493.75</v>
      </c>
      <c r="L88" s="201">
        <v>17.45</v>
      </c>
      <c r="M88" s="201">
        <v>63.78</v>
      </c>
      <c r="N88" s="201">
        <v>52.9</v>
      </c>
      <c r="O88" s="201">
        <v>73.94</v>
      </c>
      <c r="P88" s="201">
        <v>29.8</v>
      </c>
      <c r="Q88" s="201">
        <v>9.6199999999999992</v>
      </c>
      <c r="R88" s="201">
        <v>19.11</v>
      </c>
      <c r="S88" s="201">
        <v>11.75</v>
      </c>
      <c r="T88" s="201">
        <v>1.42</v>
      </c>
      <c r="U88" s="201">
        <v>59.56</v>
      </c>
      <c r="V88" s="201">
        <v>8.82</v>
      </c>
      <c r="W88" s="201">
        <v>18.77</v>
      </c>
      <c r="X88" s="201">
        <v>41.42</v>
      </c>
      <c r="Y88" s="201">
        <v>0</v>
      </c>
      <c r="Z88">
        <v>0</v>
      </c>
      <c r="AA88" s="201">
        <v>15.17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370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4.26</v>
      </c>
      <c r="BA88" s="201">
        <v>3.2</v>
      </c>
      <c r="BB88" s="201">
        <v>2.33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493.75</v>
      </c>
      <c r="L89" s="201">
        <v>17.45</v>
      </c>
      <c r="M89" s="201">
        <v>63.78</v>
      </c>
      <c r="N89" s="201">
        <v>52.9</v>
      </c>
      <c r="O89" s="201">
        <v>73.94</v>
      </c>
      <c r="P89" s="201">
        <v>29.8</v>
      </c>
      <c r="Q89" s="201">
        <v>9.6199999999999992</v>
      </c>
      <c r="R89" s="201">
        <v>19.11</v>
      </c>
      <c r="S89" s="201">
        <v>11.75</v>
      </c>
      <c r="T89" s="201">
        <v>1.42</v>
      </c>
      <c r="U89" s="201">
        <v>59.56</v>
      </c>
      <c r="V89" s="201">
        <v>8.82</v>
      </c>
      <c r="W89" s="201">
        <v>18.77</v>
      </c>
      <c r="X89" s="201">
        <v>41.42</v>
      </c>
      <c r="Y89" s="201">
        <v>0</v>
      </c>
      <c r="Z89">
        <v>0</v>
      </c>
      <c r="AA89" s="201">
        <v>15.17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437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4.26</v>
      </c>
      <c r="BA89" s="201">
        <v>3.2</v>
      </c>
      <c r="BB89" s="201">
        <v>2.33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493.75</v>
      </c>
      <c r="L90" s="201">
        <v>17.45</v>
      </c>
      <c r="M90" s="201">
        <v>63.78</v>
      </c>
      <c r="N90" s="201">
        <v>52.9</v>
      </c>
      <c r="O90" s="201">
        <v>73.94</v>
      </c>
      <c r="P90" s="201">
        <v>29.8</v>
      </c>
      <c r="Q90" s="201">
        <v>9.6199999999999992</v>
      </c>
      <c r="R90" s="201">
        <v>19.11</v>
      </c>
      <c r="S90" s="201">
        <v>11.75</v>
      </c>
      <c r="T90" s="201">
        <v>1.42</v>
      </c>
      <c r="U90" s="201">
        <v>59.56</v>
      </c>
      <c r="V90" s="201">
        <v>8.82</v>
      </c>
      <c r="W90" s="201">
        <v>18.77</v>
      </c>
      <c r="X90" s="201">
        <v>41.42</v>
      </c>
      <c r="Y90" s="201">
        <v>0</v>
      </c>
      <c r="Z90">
        <v>0</v>
      </c>
      <c r="AA90" s="201">
        <v>15.17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482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3.93</v>
      </c>
      <c r="AZ90" s="201">
        <v>4.26</v>
      </c>
      <c r="BA90" s="201">
        <v>3.3</v>
      </c>
      <c r="BB90" s="201">
        <v>2.33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493.75</v>
      </c>
      <c r="L91" s="201">
        <v>17.45</v>
      </c>
      <c r="M91" s="201">
        <v>63.78</v>
      </c>
      <c r="N91" s="201">
        <v>52.9</v>
      </c>
      <c r="O91" s="201">
        <v>73.94</v>
      </c>
      <c r="P91" s="201">
        <v>29.8</v>
      </c>
      <c r="Q91" s="201">
        <v>9.6199999999999992</v>
      </c>
      <c r="R91" s="201">
        <v>19.11</v>
      </c>
      <c r="S91" s="201">
        <v>11.75</v>
      </c>
      <c r="T91" s="201">
        <v>1.42</v>
      </c>
      <c r="U91" s="201">
        <v>59.56</v>
      </c>
      <c r="V91" s="201">
        <v>8.82</v>
      </c>
      <c r="W91" s="201">
        <v>18.77</v>
      </c>
      <c r="X91" s="201">
        <v>41.42</v>
      </c>
      <c r="Y91" s="201">
        <v>0</v>
      </c>
      <c r="Z91">
        <v>0</v>
      </c>
      <c r="AA91" s="201">
        <v>15.17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376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3.93</v>
      </c>
      <c r="AZ91" s="201">
        <v>4.26</v>
      </c>
      <c r="BA91" s="201">
        <v>3.3</v>
      </c>
      <c r="BB91" s="201">
        <v>2.33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493.75</v>
      </c>
      <c r="L92" s="201">
        <v>17.45</v>
      </c>
      <c r="M92" s="201">
        <v>63.78</v>
      </c>
      <c r="N92" s="201">
        <v>52.9</v>
      </c>
      <c r="O92" s="201">
        <v>73.94</v>
      </c>
      <c r="P92" s="201">
        <v>29.8</v>
      </c>
      <c r="Q92" s="201">
        <v>9.6199999999999992</v>
      </c>
      <c r="R92" s="201">
        <v>19.11</v>
      </c>
      <c r="S92" s="201">
        <v>11.75</v>
      </c>
      <c r="T92" s="201">
        <v>1.42</v>
      </c>
      <c r="U92" s="201">
        <v>59.56</v>
      </c>
      <c r="V92" s="201">
        <v>8.82</v>
      </c>
      <c r="W92" s="201">
        <v>18.77</v>
      </c>
      <c r="X92" s="201">
        <v>41.42</v>
      </c>
      <c r="Y92" s="201">
        <v>0</v>
      </c>
      <c r="Z92">
        <v>0</v>
      </c>
      <c r="AA92" s="201">
        <v>15.17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413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3.93</v>
      </c>
      <c r="AZ92" s="201">
        <v>4.26</v>
      </c>
      <c r="BA92" s="201">
        <v>3.3</v>
      </c>
      <c r="BB92" s="201">
        <v>2.33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493.75</v>
      </c>
      <c r="L93" s="201">
        <v>17.45</v>
      </c>
      <c r="M93" s="201">
        <v>63.78</v>
      </c>
      <c r="N93" s="201">
        <v>52.9</v>
      </c>
      <c r="O93" s="201">
        <v>73.94</v>
      </c>
      <c r="P93" s="201">
        <v>29.8</v>
      </c>
      <c r="Q93" s="201">
        <v>9.6199999999999992</v>
      </c>
      <c r="R93" s="201">
        <v>19.11</v>
      </c>
      <c r="S93" s="201">
        <v>11.75</v>
      </c>
      <c r="T93" s="201">
        <v>1.42</v>
      </c>
      <c r="U93" s="201">
        <v>59.56</v>
      </c>
      <c r="V93" s="201">
        <v>8.82</v>
      </c>
      <c r="W93" s="201">
        <v>18.77</v>
      </c>
      <c r="X93" s="201">
        <v>41.42</v>
      </c>
      <c r="Y93" s="201">
        <v>0</v>
      </c>
      <c r="Z93">
        <v>0</v>
      </c>
      <c r="AA93" s="201">
        <v>15.17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394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3.93</v>
      </c>
      <c r="AZ93" s="201">
        <v>4.26</v>
      </c>
      <c r="BA93" s="201">
        <v>3.3</v>
      </c>
      <c r="BB93" s="201">
        <v>2.33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493.75</v>
      </c>
      <c r="L94" s="201">
        <v>17.45</v>
      </c>
      <c r="M94" s="201">
        <v>63.78</v>
      </c>
      <c r="N94" s="201">
        <v>52.9</v>
      </c>
      <c r="O94" s="201">
        <v>73.94</v>
      </c>
      <c r="P94" s="201">
        <v>29.8</v>
      </c>
      <c r="Q94" s="201">
        <v>9.6199999999999992</v>
      </c>
      <c r="R94" s="201">
        <v>19.11</v>
      </c>
      <c r="S94" s="201">
        <v>11.75</v>
      </c>
      <c r="T94" s="201">
        <v>1.42</v>
      </c>
      <c r="U94" s="201">
        <v>59.56</v>
      </c>
      <c r="V94" s="201">
        <v>8.82</v>
      </c>
      <c r="W94" s="201">
        <v>18.77</v>
      </c>
      <c r="X94" s="201">
        <v>41.42</v>
      </c>
      <c r="Y94" s="201">
        <v>0</v>
      </c>
      <c r="Z94">
        <v>0</v>
      </c>
      <c r="AA94" s="201">
        <v>15.17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459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4.26</v>
      </c>
      <c r="BA94" s="201">
        <v>3.2</v>
      </c>
      <c r="BB94" s="201">
        <v>2.33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493.75</v>
      </c>
      <c r="L95" s="201">
        <v>17.45</v>
      </c>
      <c r="M95" s="201">
        <v>63.78</v>
      </c>
      <c r="N95" s="201">
        <v>52.9</v>
      </c>
      <c r="O95" s="201">
        <v>73.94</v>
      </c>
      <c r="P95" s="201">
        <v>29.8</v>
      </c>
      <c r="Q95" s="201">
        <v>9.6199999999999992</v>
      </c>
      <c r="R95" s="201">
        <v>19.11</v>
      </c>
      <c r="S95" s="201">
        <v>11.75</v>
      </c>
      <c r="T95" s="201">
        <v>1.42</v>
      </c>
      <c r="U95" s="201">
        <v>59.56</v>
      </c>
      <c r="V95" s="201">
        <v>8.82</v>
      </c>
      <c r="W95" s="201">
        <v>18.77</v>
      </c>
      <c r="X95" s="201">
        <v>41.42</v>
      </c>
      <c r="Y95" s="201">
        <v>0</v>
      </c>
      <c r="Z95">
        <v>0</v>
      </c>
      <c r="AA95" s="201">
        <v>15.17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476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4.26</v>
      </c>
      <c r="BA95" s="201">
        <v>3.2</v>
      </c>
      <c r="BB95" s="201">
        <v>2.33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493.75</v>
      </c>
      <c r="L96" s="201">
        <v>17.45</v>
      </c>
      <c r="M96" s="201">
        <v>63.78</v>
      </c>
      <c r="N96" s="201">
        <v>52.9</v>
      </c>
      <c r="O96" s="201">
        <v>73.94</v>
      </c>
      <c r="P96" s="201">
        <v>29.8</v>
      </c>
      <c r="Q96" s="201">
        <v>9.6199999999999992</v>
      </c>
      <c r="R96" s="201">
        <v>19.11</v>
      </c>
      <c r="S96" s="201">
        <v>11.75</v>
      </c>
      <c r="T96" s="201">
        <v>1.42</v>
      </c>
      <c r="U96" s="201">
        <v>59.56</v>
      </c>
      <c r="V96" s="201">
        <v>8.82</v>
      </c>
      <c r="W96" s="201">
        <v>18.77</v>
      </c>
      <c r="X96" s="201">
        <v>41.42</v>
      </c>
      <c r="Y96" s="201">
        <v>0</v>
      </c>
      <c r="Z96">
        <v>0</v>
      </c>
      <c r="AA96" s="201">
        <v>15.17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483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4.26</v>
      </c>
      <c r="BA96" s="201">
        <v>3.2</v>
      </c>
      <c r="BB96" s="201">
        <v>2.33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493.75</v>
      </c>
      <c r="L97" s="201">
        <v>17.45</v>
      </c>
      <c r="M97" s="201">
        <v>63.78</v>
      </c>
      <c r="N97" s="201">
        <v>52.9</v>
      </c>
      <c r="O97" s="201">
        <v>73.94</v>
      </c>
      <c r="P97" s="201">
        <v>29.8</v>
      </c>
      <c r="Q97" s="201">
        <v>9.6199999999999992</v>
      </c>
      <c r="R97" s="201">
        <v>19.11</v>
      </c>
      <c r="S97" s="201">
        <v>11.75</v>
      </c>
      <c r="T97" s="201">
        <v>1.42</v>
      </c>
      <c r="U97" s="201">
        <v>59.56</v>
      </c>
      <c r="V97" s="201">
        <v>8.82</v>
      </c>
      <c r="W97" s="201">
        <v>18.77</v>
      </c>
      <c r="X97" s="201">
        <v>41.42</v>
      </c>
      <c r="Y97" s="201">
        <v>0</v>
      </c>
      <c r="Z97">
        <v>0</v>
      </c>
      <c r="AA97" s="201">
        <v>15.17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499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4.26</v>
      </c>
      <c r="BA97" s="201">
        <v>3.2</v>
      </c>
      <c r="BB97" s="201">
        <v>2.33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493.75</v>
      </c>
      <c r="L98" s="201">
        <v>17.45</v>
      </c>
      <c r="M98" s="201">
        <v>63.78</v>
      </c>
      <c r="N98" s="201">
        <v>52.9</v>
      </c>
      <c r="O98" s="201">
        <v>73.94</v>
      </c>
      <c r="P98" s="201">
        <v>29.8</v>
      </c>
      <c r="Q98" s="201">
        <v>9.6199999999999992</v>
      </c>
      <c r="R98" s="201">
        <v>19.11</v>
      </c>
      <c r="S98" s="201">
        <v>11.75</v>
      </c>
      <c r="T98" s="201">
        <v>1.42</v>
      </c>
      <c r="U98" s="201">
        <v>59.56</v>
      </c>
      <c r="V98" s="201">
        <v>8.82</v>
      </c>
      <c r="W98" s="201">
        <v>18.77</v>
      </c>
      <c r="X98" s="201">
        <v>41.42</v>
      </c>
      <c r="Y98" s="201">
        <v>0</v>
      </c>
      <c r="Z98">
        <v>0</v>
      </c>
      <c r="AA98" s="201">
        <v>15.17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480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4.26</v>
      </c>
      <c r="BA98" s="201">
        <v>3.2</v>
      </c>
      <c r="BB98" s="201">
        <v>2.33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8.9796099999999974</v>
      </c>
      <c r="L99">
        <f t="shared" si="0"/>
        <v>0.24607250000000025</v>
      </c>
      <c r="M99">
        <f t="shared" si="0"/>
        <v>1.4147324999999993</v>
      </c>
      <c r="N99">
        <f t="shared" si="0"/>
        <v>1.1776400000000002</v>
      </c>
      <c r="O99">
        <f t="shared" si="0"/>
        <v>1.7233324999999968</v>
      </c>
      <c r="P99">
        <f t="shared" si="0"/>
        <v>0.70333250000000069</v>
      </c>
      <c r="Q99">
        <f t="shared" si="0"/>
        <v>0.20341000000000012</v>
      </c>
      <c r="R99">
        <f t="shared" si="0"/>
        <v>0.40387499999999943</v>
      </c>
      <c r="S99">
        <f t="shared" si="0"/>
        <v>0.24953999999999998</v>
      </c>
      <c r="T99">
        <f t="shared" si="0"/>
        <v>3.0155000000000022E-2</v>
      </c>
      <c r="U99">
        <f t="shared" si="0"/>
        <v>1.4294400000000018</v>
      </c>
      <c r="V99">
        <f t="shared" si="0"/>
        <v>0.18944000000000027</v>
      </c>
      <c r="W99">
        <f t="shared" si="0"/>
        <v>0.40366249999999987</v>
      </c>
      <c r="X99">
        <f t="shared" si="0"/>
        <v>0.99227500000000057</v>
      </c>
      <c r="Y99">
        <f t="shared" si="0"/>
        <v>0</v>
      </c>
      <c r="Z99">
        <f t="shared" si="0"/>
        <v>0</v>
      </c>
      <c r="AA99">
        <f t="shared" si="0"/>
        <v>0.3320900000000005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1.9773600000000033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2.9203649999999963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8.7251200000000022</v>
      </c>
      <c r="AN99">
        <f t="shared" si="0"/>
        <v>0</v>
      </c>
      <c r="AO99">
        <f t="shared" si="0"/>
        <v>0</v>
      </c>
      <c r="AP99">
        <f t="shared" si="0"/>
        <v>1.9900400000000036</v>
      </c>
      <c r="AQ99">
        <f t="shared" ref="AQ99:AT99" si="1">SUM(AQ3:AQ98)/4000</f>
        <v>0.82425499999999852</v>
      </c>
      <c r="AR99">
        <f t="shared" si="1"/>
        <v>0.49475000000000002</v>
      </c>
      <c r="AS99">
        <f t="shared" si="1"/>
        <v>0.16643499999999992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9.2220000000000038E-2</v>
      </c>
      <c r="AZ99">
        <f t="shared" si="2"/>
        <v>7.5312499999999907E-2</v>
      </c>
      <c r="BA99">
        <f t="shared" si="2"/>
        <v>7.7099999999999919E-2</v>
      </c>
      <c r="BB99">
        <f t="shared" si="2"/>
        <v>5.716500000000007E-2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158.26</v>
      </c>
      <c r="L3" s="201">
        <v>63.05</v>
      </c>
      <c r="M3" s="201">
        <v>0</v>
      </c>
      <c r="N3" s="201">
        <v>29.1</v>
      </c>
      <c r="O3" s="201">
        <v>48.86</v>
      </c>
      <c r="P3" s="201">
        <v>66.790000000000006</v>
      </c>
      <c r="Q3" s="201">
        <v>5.34</v>
      </c>
      <c r="R3" s="201">
        <v>10.33</v>
      </c>
      <c r="S3" s="201">
        <v>6.46</v>
      </c>
      <c r="T3" s="201">
        <v>0</v>
      </c>
      <c r="U3" s="201">
        <v>280.39999999999998</v>
      </c>
      <c r="V3" s="201">
        <v>5.09</v>
      </c>
      <c r="W3" s="201">
        <v>10.85</v>
      </c>
      <c r="X3" s="201">
        <v>34.85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27</v>
      </c>
      <c r="AN3" s="201">
        <v>0</v>
      </c>
      <c r="AO3">
        <v>0</v>
      </c>
      <c r="AP3" s="201">
        <v>34.21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158.26</v>
      </c>
      <c r="L4" s="201">
        <v>63.05</v>
      </c>
      <c r="M4" s="201">
        <v>0</v>
      </c>
      <c r="N4" s="201">
        <v>29.1</v>
      </c>
      <c r="O4" s="201">
        <v>48.86</v>
      </c>
      <c r="P4" s="201">
        <v>66.790000000000006</v>
      </c>
      <c r="Q4" s="201">
        <v>5.34</v>
      </c>
      <c r="R4" s="201">
        <v>10.39</v>
      </c>
      <c r="S4" s="201">
        <v>6.46</v>
      </c>
      <c r="T4" s="201">
        <v>0</v>
      </c>
      <c r="U4" s="201">
        <v>280.39999999999998</v>
      </c>
      <c r="V4" s="201">
        <v>5.09</v>
      </c>
      <c r="W4" s="201">
        <v>10.85</v>
      </c>
      <c r="X4" s="201">
        <v>34.85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27</v>
      </c>
      <c r="AN4" s="201">
        <v>0</v>
      </c>
      <c r="AO4">
        <v>0</v>
      </c>
      <c r="AP4" s="201">
        <v>34.21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158.26</v>
      </c>
      <c r="L5" s="201">
        <v>63.05</v>
      </c>
      <c r="M5" s="201">
        <v>0</v>
      </c>
      <c r="N5" s="201">
        <v>29.1</v>
      </c>
      <c r="O5" s="201">
        <v>48.86</v>
      </c>
      <c r="P5" s="201">
        <v>66.790000000000006</v>
      </c>
      <c r="Q5" s="201">
        <v>5.34</v>
      </c>
      <c r="R5" s="201">
        <v>10.39</v>
      </c>
      <c r="S5" s="201">
        <v>6.46</v>
      </c>
      <c r="T5" s="201">
        <v>0</v>
      </c>
      <c r="U5" s="201">
        <v>280.39999999999998</v>
      </c>
      <c r="V5" s="201">
        <v>5.09</v>
      </c>
      <c r="W5" s="201">
        <v>10.85</v>
      </c>
      <c r="X5" s="201">
        <v>34.85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27</v>
      </c>
      <c r="AN5" s="201">
        <v>0</v>
      </c>
      <c r="AO5">
        <v>0</v>
      </c>
      <c r="AP5" s="201">
        <v>34.21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158.26</v>
      </c>
      <c r="L6" s="201">
        <v>63.05</v>
      </c>
      <c r="M6" s="201">
        <v>0</v>
      </c>
      <c r="N6" s="201">
        <v>29.1</v>
      </c>
      <c r="O6" s="201">
        <v>48.86</v>
      </c>
      <c r="P6" s="201">
        <v>66.790000000000006</v>
      </c>
      <c r="Q6" s="201">
        <v>5.34</v>
      </c>
      <c r="R6" s="201">
        <v>10.39</v>
      </c>
      <c r="S6" s="201">
        <v>6.46</v>
      </c>
      <c r="T6" s="201">
        <v>0</v>
      </c>
      <c r="U6" s="201">
        <v>280.39999999999998</v>
      </c>
      <c r="V6" s="201">
        <v>5.09</v>
      </c>
      <c r="W6" s="201">
        <v>10.85</v>
      </c>
      <c r="X6" s="201">
        <v>34.85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27</v>
      </c>
      <c r="AN6" s="201">
        <v>0</v>
      </c>
      <c r="AO6">
        <v>0</v>
      </c>
      <c r="AP6" s="201">
        <v>34.21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158.26</v>
      </c>
      <c r="L7" s="201">
        <v>63.05</v>
      </c>
      <c r="M7" s="201">
        <v>0</v>
      </c>
      <c r="N7" s="201">
        <v>29.1</v>
      </c>
      <c r="O7" s="201">
        <v>48.86</v>
      </c>
      <c r="P7" s="201">
        <v>63.48</v>
      </c>
      <c r="Q7" s="201">
        <v>5.34</v>
      </c>
      <c r="R7" s="201">
        <v>10.39</v>
      </c>
      <c r="S7" s="201">
        <v>6.46</v>
      </c>
      <c r="T7" s="201">
        <v>0</v>
      </c>
      <c r="U7" s="201">
        <v>280.39999999999998</v>
      </c>
      <c r="V7" s="201">
        <v>5.09</v>
      </c>
      <c r="W7" s="201">
        <v>10.85</v>
      </c>
      <c r="X7" s="201">
        <v>34.85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27</v>
      </c>
      <c r="AN7" s="201">
        <v>0</v>
      </c>
      <c r="AO7">
        <v>0</v>
      </c>
      <c r="AP7" s="201">
        <v>34.21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158.26</v>
      </c>
      <c r="L8" s="201">
        <v>63.05</v>
      </c>
      <c r="M8" s="201">
        <v>0</v>
      </c>
      <c r="N8" s="201">
        <v>29.1</v>
      </c>
      <c r="O8" s="201">
        <v>48.86</v>
      </c>
      <c r="P8" s="201">
        <v>63.48</v>
      </c>
      <c r="Q8" s="201">
        <v>5.34</v>
      </c>
      <c r="R8" s="201">
        <v>10.39</v>
      </c>
      <c r="S8" s="201">
        <v>6.46</v>
      </c>
      <c r="T8" s="201">
        <v>0</v>
      </c>
      <c r="U8" s="201">
        <v>280.39999999999998</v>
      </c>
      <c r="V8" s="201">
        <v>5.09</v>
      </c>
      <c r="W8" s="201">
        <v>10.85</v>
      </c>
      <c r="X8" s="201">
        <v>34.85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27</v>
      </c>
      <c r="AN8" s="201">
        <v>0</v>
      </c>
      <c r="AO8">
        <v>0</v>
      </c>
      <c r="AP8" s="201">
        <v>34.21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158.26</v>
      </c>
      <c r="L9" s="201">
        <v>63.05</v>
      </c>
      <c r="M9" s="201">
        <v>0</v>
      </c>
      <c r="N9" s="201">
        <v>29.1</v>
      </c>
      <c r="O9" s="201">
        <v>48.86</v>
      </c>
      <c r="P9" s="201">
        <v>63.48</v>
      </c>
      <c r="Q9" s="201">
        <v>5.34</v>
      </c>
      <c r="R9" s="201">
        <v>10.39</v>
      </c>
      <c r="S9" s="201">
        <v>6.46</v>
      </c>
      <c r="T9" s="201">
        <v>0</v>
      </c>
      <c r="U9" s="201">
        <v>280.39999999999998</v>
      </c>
      <c r="V9" s="201">
        <v>5.09</v>
      </c>
      <c r="W9" s="201">
        <v>10.85</v>
      </c>
      <c r="X9" s="201">
        <v>34.85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27</v>
      </c>
      <c r="AN9" s="201">
        <v>0</v>
      </c>
      <c r="AO9">
        <v>0</v>
      </c>
      <c r="AP9" s="201">
        <v>34.21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158.26</v>
      </c>
      <c r="L10" s="201">
        <v>63.05</v>
      </c>
      <c r="M10" s="201">
        <v>0</v>
      </c>
      <c r="N10" s="201">
        <v>29.1</v>
      </c>
      <c r="O10" s="201">
        <v>48.86</v>
      </c>
      <c r="P10" s="201">
        <v>63.48</v>
      </c>
      <c r="Q10" s="201">
        <v>5.34</v>
      </c>
      <c r="R10" s="201">
        <v>10.39</v>
      </c>
      <c r="S10" s="201">
        <v>6.46</v>
      </c>
      <c r="T10" s="201">
        <v>0</v>
      </c>
      <c r="U10" s="201">
        <v>280.39999999999998</v>
      </c>
      <c r="V10" s="201">
        <v>5.09</v>
      </c>
      <c r="W10" s="201">
        <v>10.85</v>
      </c>
      <c r="X10" s="201">
        <v>34.85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27</v>
      </c>
      <c r="AN10" s="201">
        <v>0</v>
      </c>
      <c r="AO10">
        <v>0</v>
      </c>
      <c r="AP10" s="201">
        <v>34.21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158.26</v>
      </c>
      <c r="L11" s="201">
        <v>63.05</v>
      </c>
      <c r="M11" s="201">
        <v>0</v>
      </c>
      <c r="N11" s="201">
        <v>29.1</v>
      </c>
      <c r="O11" s="201">
        <v>48.86</v>
      </c>
      <c r="P11" s="201">
        <v>63.48</v>
      </c>
      <c r="Q11" s="201">
        <v>5.34</v>
      </c>
      <c r="R11" s="201">
        <v>10.39</v>
      </c>
      <c r="S11" s="201">
        <v>6.46</v>
      </c>
      <c r="T11" s="201">
        <v>0</v>
      </c>
      <c r="U11" s="201">
        <v>280.39999999999998</v>
      </c>
      <c r="V11" s="201">
        <v>5.09</v>
      </c>
      <c r="W11" s="201">
        <v>10.85</v>
      </c>
      <c r="X11" s="201">
        <v>34.85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27</v>
      </c>
      <c r="AN11" s="201">
        <v>0</v>
      </c>
      <c r="AO11">
        <v>0</v>
      </c>
      <c r="AP11" s="201">
        <v>34.21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158.26</v>
      </c>
      <c r="L12" s="201">
        <v>63.05</v>
      </c>
      <c r="M12" s="201">
        <v>0</v>
      </c>
      <c r="N12" s="201">
        <v>29.1</v>
      </c>
      <c r="O12" s="201">
        <v>48.86</v>
      </c>
      <c r="P12" s="201">
        <v>63.48</v>
      </c>
      <c r="Q12" s="201">
        <v>5.34</v>
      </c>
      <c r="R12" s="201">
        <v>10.39</v>
      </c>
      <c r="S12" s="201">
        <v>6.46</v>
      </c>
      <c r="T12" s="201">
        <v>0</v>
      </c>
      <c r="U12" s="201">
        <v>280.39999999999998</v>
      </c>
      <c r="V12" s="201">
        <v>5.09</v>
      </c>
      <c r="W12" s="201">
        <v>10.85</v>
      </c>
      <c r="X12" s="201">
        <v>34.85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27</v>
      </c>
      <c r="AN12" s="201">
        <v>0</v>
      </c>
      <c r="AO12">
        <v>0</v>
      </c>
      <c r="AP12" s="201">
        <v>34.21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158.26</v>
      </c>
      <c r="L13" s="201">
        <v>63.05</v>
      </c>
      <c r="M13" s="201">
        <v>0</v>
      </c>
      <c r="N13" s="201">
        <v>29.1</v>
      </c>
      <c r="O13" s="201">
        <v>48.86</v>
      </c>
      <c r="P13" s="201">
        <v>63.48</v>
      </c>
      <c r="Q13" s="201">
        <v>5.34</v>
      </c>
      <c r="R13" s="201">
        <v>10.39</v>
      </c>
      <c r="S13" s="201">
        <v>6.46</v>
      </c>
      <c r="T13" s="201">
        <v>0</v>
      </c>
      <c r="U13" s="201">
        <v>280.39999999999998</v>
      </c>
      <c r="V13" s="201">
        <v>5.09</v>
      </c>
      <c r="W13" s="201">
        <v>10.85</v>
      </c>
      <c r="X13" s="201">
        <v>23.95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27</v>
      </c>
      <c r="AN13" s="201">
        <v>0</v>
      </c>
      <c r="AO13">
        <v>0</v>
      </c>
      <c r="AP13" s="201">
        <v>34.21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158.26</v>
      </c>
      <c r="L14" s="201">
        <v>63.05</v>
      </c>
      <c r="M14" s="201">
        <v>0</v>
      </c>
      <c r="N14" s="201">
        <v>29.1</v>
      </c>
      <c r="O14" s="201">
        <v>48.86</v>
      </c>
      <c r="P14" s="201">
        <v>63.48</v>
      </c>
      <c r="Q14" s="201">
        <v>5.34</v>
      </c>
      <c r="R14" s="201">
        <v>10.39</v>
      </c>
      <c r="S14" s="201">
        <v>6.46</v>
      </c>
      <c r="T14" s="201">
        <v>0</v>
      </c>
      <c r="U14" s="201">
        <v>280.39999999999998</v>
      </c>
      <c r="V14" s="201">
        <v>5.09</v>
      </c>
      <c r="W14" s="201">
        <v>10.85</v>
      </c>
      <c r="X14" s="201">
        <v>23.95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27</v>
      </c>
      <c r="AN14" s="201">
        <v>0</v>
      </c>
      <c r="AO14">
        <v>0</v>
      </c>
      <c r="AP14" s="201">
        <v>34.21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158.26</v>
      </c>
      <c r="L15" s="201">
        <v>63.05</v>
      </c>
      <c r="M15" s="201">
        <v>0</v>
      </c>
      <c r="N15" s="201">
        <v>29.1</v>
      </c>
      <c r="O15" s="201">
        <v>48.86</v>
      </c>
      <c r="P15" s="201">
        <v>63.48</v>
      </c>
      <c r="Q15" s="201">
        <v>5.34</v>
      </c>
      <c r="R15" s="201">
        <v>10.39</v>
      </c>
      <c r="S15" s="201">
        <v>6.46</v>
      </c>
      <c r="T15" s="201">
        <v>0</v>
      </c>
      <c r="U15" s="201">
        <v>280.39999999999998</v>
      </c>
      <c r="V15" s="201">
        <v>5.09</v>
      </c>
      <c r="W15" s="201">
        <v>10.85</v>
      </c>
      <c r="X15" s="201">
        <v>23.95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27</v>
      </c>
      <c r="AN15" s="201">
        <v>0</v>
      </c>
      <c r="AO15">
        <v>0</v>
      </c>
      <c r="AP15" s="201">
        <v>34.54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158.26</v>
      </c>
      <c r="L16" s="201">
        <v>63.05</v>
      </c>
      <c r="M16" s="201">
        <v>0</v>
      </c>
      <c r="N16" s="201">
        <v>29.1</v>
      </c>
      <c r="O16" s="201">
        <v>48.86</v>
      </c>
      <c r="P16" s="201">
        <v>63.48</v>
      </c>
      <c r="Q16" s="201">
        <v>5.34</v>
      </c>
      <c r="R16" s="201">
        <v>10.39</v>
      </c>
      <c r="S16" s="201">
        <v>6.46</v>
      </c>
      <c r="T16" s="201">
        <v>0</v>
      </c>
      <c r="U16" s="201">
        <v>280.39999999999998</v>
      </c>
      <c r="V16" s="201">
        <v>5.09</v>
      </c>
      <c r="W16" s="201">
        <v>10.85</v>
      </c>
      <c r="X16" s="201">
        <v>23.95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27</v>
      </c>
      <c r="AN16" s="201">
        <v>0</v>
      </c>
      <c r="AO16">
        <v>0</v>
      </c>
      <c r="AP16" s="201">
        <v>34.54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158.26</v>
      </c>
      <c r="L17" s="201">
        <v>63.05</v>
      </c>
      <c r="M17" s="201">
        <v>0</v>
      </c>
      <c r="N17" s="201">
        <v>29.1</v>
      </c>
      <c r="O17" s="201">
        <v>48.86</v>
      </c>
      <c r="P17" s="201">
        <v>63.48</v>
      </c>
      <c r="Q17" s="201">
        <v>5.34</v>
      </c>
      <c r="R17" s="201">
        <v>10.39</v>
      </c>
      <c r="S17" s="201">
        <v>6.46</v>
      </c>
      <c r="T17" s="201">
        <v>0</v>
      </c>
      <c r="U17" s="201">
        <v>280.39999999999998</v>
      </c>
      <c r="V17" s="201">
        <v>5.09</v>
      </c>
      <c r="W17" s="201">
        <v>10.85</v>
      </c>
      <c r="X17" s="201">
        <v>23.95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38</v>
      </c>
      <c r="AN17" s="201">
        <v>0</v>
      </c>
      <c r="AO17">
        <v>0</v>
      </c>
      <c r="AP17" s="201">
        <v>34.54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158.26</v>
      </c>
      <c r="L18" s="201">
        <v>63.05</v>
      </c>
      <c r="M18" s="201">
        <v>0</v>
      </c>
      <c r="N18" s="201">
        <v>29.1</v>
      </c>
      <c r="O18" s="201">
        <v>48.86</v>
      </c>
      <c r="P18" s="201">
        <v>63.48</v>
      </c>
      <c r="Q18" s="201">
        <v>5.34</v>
      </c>
      <c r="R18" s="201">
        <v>10.39</v>
      </c>
      <c r="S18" s="201">
        <v>6.46</v>
      </c>
      <c r="T18" s="201">
        <v>0</v>
      </c>
      <c r="U18" s="201">
        <v>280.39999999999998</v>
      </c>
      <c r="V18" s="201">
        <v>5.09</v>
      </c>
      <c r="W18" s="201">
        <v>10.85</v>
      </c>
      <c r="X18" s="201">
        <v>23.95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38</v>
      </c>
      <c r="AN18" s="201">
        <v>0</v>
      </c>
      <c r="AO18">
        <v>0</v>
      </c>
      <c r="AP18" s="201">
        <v>34.54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158.26</v>
      </c>
      <c r="L19" s="201">
        <v>63.05</v>
      </c>
      <c r="M19" s="201">
        <v>0</v>
      </c>
      <c r="N19" s="201">
        <v>29.1</v>
      </c>
      <c r="O19" s="201">
        <v>48.86</v>
      </c>
      <c r="P19" s="201">
        <v>63.48</v>
      </c>
      <c r="Q19" s="201">
        <v>5.34</v>
      </c>
      <c r="R19" s="201">
        <v>10.39</v>
      </c>
      <c r="S19" s="201">
        <v>6.46</v>
      </c>
      <c r="T19" s="201">
        <v>0</v>
      </c>
      <c r="U19" s="201">
        <v>280.39999999999998</v>
      </c>
      <c r="V19" s="201">
        <v>5.09</v>
      </c>
      <c r="W19" s="201">
        <v>10.85</v>
      </c>
      <c r="X19" s="201">
        <v>23.95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38</v>
      </c>
      <c r="AN19" s="201">
        <v>0</v>
      </c>
      <c r="AO19">
        <v>0</v>
      </c>
      <c r="AP19" s="201">
        <v>34.54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158.26</v>
      </c>
      <c r="L20" s="201">
        <v>63.05</v>
      </c>
      <c r="M20" s="201">
        <v>0</v>
      </c>
      <c r="N20" s="201">
        <v>29.1</v>
      </c>
      <c r="O20" s="201">
        <v>48.86</v>
      </c>
      <c r="P20" s="201">
        <v>63.48</v>
      </c>
      <c r="Q20" s="201">
        <v>5.34</v>
      </c>
      <c r="R20" s="201">
        <v>10.39</v>
      </c>
      <c r="S20" s="201">
        <v>6.46</v>
      </c>
      <c r="T20" s="201">
        <v>0</v>
      </c>
      <c r="U20" s="201">
        <v>280.39999999999998</v>
      </c>
      <c r="V20" s="201">
        <v>5.09</v>
      </c>
      <c r="W20" s="201">
        <v>10.85</v>
      </c>
      <c r="X20" s="201">
        <v>23.95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38</v>
      </c>
      <c r="AN20" s="201">
        <v>0</v>
      </c>
      <c r="AO20">
        <v>0</v>
      </c>
      <c r="AP20" s="201">
        <v>34.54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160</v>
      </c>
      <c r="L21" s="201">
        <v>63.05</v>
      </c>
      <c r="M21" s="201">
        <v>0</v>
      </c>
      <c r="N21" s="201">
        <v>29.1</v>
      </c>
      <c r="O21" s="201">
        <v>48.86</v>
      </c>
      <c r="P21" s="201">
        <v>63.48</v>
      </c>
      <c r="Q21" s="201">
        <v>5.34</v>
      </c>
      <c r="R21" s="201">
        <v>10.39</v>
      </c>
      <c r="S21" s="201">
        <v>6.46</v>
      </c>
      <c r="T21" s="201">
        <v>0</v>
      </c>
      <c r="U21" s="201">
        <v>280.39999999999998</v>
      </c>
      <c r="V21" s="201">
        <v>5.09</v>
      </c>
      <c r="W21" s="201">
        <v>10.85</v>
      </c>
      <c r="X21" s="201">
        <v>23.95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38</v>
      </c>
      <c r="AN21" s="201">
        <v>0</v>
      </c>
      <c r="AO21">
        <v>0</v>
      </c>
      <c r="AP21" s="201">
        <v>34.54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158.26</v>
      </c>
      <c r="L22" s="201">
        <v>63.05</v>
      </c>
      <c r="M22" s="201">
        <v>0</v>
      </c>
      <c r="N22" s="201">
        <v>29.1</v>
      </c>
      <c r="O22" s="201">
        <v>48.86</v>
      </c>
      <c r="P22" s="201">
        <v>63.48</v>
      </c>
      <c r="Q22" s="201">
        <v>5.34</v>
      </c>
      <c r="R22" s="201">
        <v>10.39</v>
      </c>
      <c r="S22" s="201">
        <v>6.46</v>
      </c>
      <c r="T22" s="201">
        <v>0</v>
      </c>
      <c r="U22" s="201">
        <v>280.39999999999998</v>
      </c>
      <c r="V22" s="201">
        <v>5.09</v>
      </c>
      <c r="W22" s="201">
        <v>10.85</v>
      </c>
      <c r="X22" s="201">
        <v>23.95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38</v>
      </c>
      <c r="AN22" s="201">
        <v>0</v>
      </c>
      <c r="AO22">
        <v>0</v>
      </c>
      <c r="AP22" s="201">
        <v>34.54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158.38999999999999</v>
      </c>
      <c r="L23" s="201">
        <v>62.05</v>
      </c>
      <c r="M23" s="201">
        <v>0</v>
      </c>
      <c r="N23" s="201">
        <v>29.1</v>
      </c>
      <c r="O23" s="201">
        <v>48.86</v>
      </c>
      <c r="P23" s="201">
        <v>63.48</v>
      </c>
      <c r="Q23" s="201">
        <v>5.34</v>
      </c>
      <c r="R23" s="201">
        <v>10.39</v>
      </c>
      <c r="S23" s="201">
        <v>6.46</v>
      </c>
      <c r="T23" s="201">
        <v>0</v>
      </c>
      <c r="U23" s="201">
        <v>280.39999999999998</v>
      </c>
      <c r="V23" s="201">
        <v>5.09</v>
      </c>
      <c r="W23" s="201">
        <v>10.85</v>
      </c>
      <c r="X23" s="201">
        <v>23.95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38</v>
      </c>
      <c r="AN23" s="201">
        <v>0</v>
      </c>
      <c r="AO23">
        <v>0</v>
      </c>
      <c r="AP23" s="201">
        <v>34.54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158.38999999999999</v>
      </c>
      <c r="L24" s="201">
        <v>63.05</v>
      </c>
      <c r="M24" s="201">
        <v>0</v>
      </c>
      <c r="N24" s="201">
        <v>29.1</v>
      </c>
      <c r="O24" s="201">
        <v>48.86</v>
      </c>
      <c r="P24" s="201">
        <v>63.48</v>
      </c>
      <c r="Q24" s="201">
        <v>5.34</v>
      </c>
      <c r="R24" s="201">
        <v>10.39</v>
      </c>
      <c r="S24" s="201">
        <v>6.46</v>
      </c>
      <c r="T24" s="201">
        <v>0</v>
      </c>
      <c r="U24" s="201">
        <v>280.39999999999998</v>
      </c>
      <c r="V24" s="201">
        <v>5.09</v>
      </c>
      <c r="W24" s="201">
        <v>10.85</v>
      </c>
      <c r="X24" s="201">
        <v>23.95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38</v>
      </c>
      <c r="AN24" s="201">
        <v>0</v>
      </c>
      <c r="AO24">
        <v>0</v>
      </c>
      <c r="AP24" s="201">
        <v>34.54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158.26</v>
      </c>
      <c r="L25" s="201">
        <v>63.05</v>
      </c>
      <c r="M25" s="201">
        <v>0</v>
      </c>
      <c r="N25" s="201">
        <v>29.1</v>
      </c>
      <c r="O25" s="201">
        <v>48.86</v>
      </c>
      <c r="P25" s="201">
        <v>63.48</v>
      </c>
      <c r="Q25" s="201">
        <v>5.34</v>
      </c>
      <c r="R25" s="201">
        <v>10.39</v>
      </c>
      <c r="S25" s="201">
        <v>6.46</v>
      </c>
      <c r="T25" s="201">
        <v>0</v>
      </c>
      <c r="U25" s="201">
        <v>280.39999999999998</v>
      </c>
      <c r="V25" s="201">
        <v>5.09</v>
      </c>
      <c r="W25" s="201">
        <v>10.85</v>
      </c>
      <c r="X25" s="201">
        <v>23.95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38</v>
      </c>
      <c r="AN25" s="201">
        <v>0</v>
      </c>
      <c r="AO25">
        <v>0</v>
      </c>
      <c r="AP25" s="201">
        <v>34.54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158.38999999999999</v>
      </c>
      <c r="L26" s="201">
        <v>63.05</v>
      </c>
      <c r="M26" s="201">
        <v>0</v>
      </c>
      <c r="N26" s="201">
        <v>29.1</v>
      </c>
      <c r="O26" s="201">
        <v>48.86</v>
      </c>
      <c r="P26" s="201">
        <v>63.48</v>
      </c>
      <c r="Q26" s="201">
        <v>5.34</v>
      </c>
      <c r="R26" s="201">
        <v>10.39</v>
      </c>
      <c r="S26" s="201">
        <v>6.46</v>
      </c>
      <c r="T26" s="201">
        <v>0</v>
      </c>
      <c r="U26" s="201">
        <v>280.39999999999998</v>
      </c>
      <c r="V26" s="201">
        <v>5.09</v>
      </c>
      <c r="W26" s="201">
        <v>10.85</v>
      </c>
      <c r="X26" s="201">
        <v>23.95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38</v>
      </c>
      <c r="AN26" s="201">
        <v>0</v>
      </c>
      <c r="AO26">
        <v>0</v>
      </c>
      <c r="AP26" s="201">
        <v>34.54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158.38999999999999</v>
      </c>
      <c r="L27" s="201">
        <v>63.05</v>
      </c>
      <c r="M27" s="201">
        <v>0</v>
      </c>
      <c r="N27" s="201">
        <v>29.1</v>
      </c>
      <c r="O27" s="201">
        <v>48.86</v>
      </c>
      <c r="P27" s="201">
        <v>63.48</v>
      </c>
      <c r="Q27" s="201">
        <v>5.34</v>
      </c>
      <c r="R27" s="201">
        <v>10.39</v>
      </c>
      <c r="S27" s="201">
        <v>6.46</v>
      </c>
      <c r="T27" s="201">
        <v>0</v>
      </c>
      <c r="U27" s="201">
        <v>280.39999999999998</v>
      </c>
      <c r="V27" s="201">
        <v>5.09</v>
      </c>
      <c r="W27" s="201">
        <v>10.85</v>
      </c>
      <c r="X27" s="201">
        <v>23.95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38</v>
      </c>
      <c r="AN27" s="201">
        <v>0</v>
      </c>
      <c r="AO27">
        <v>0</v>
      </c>
      <c r="AP27" s="201">
        <v>34.54</v>
      </c>
      <c r="AQ27" s="201">
        <v>22.1</v>
      </c>
      <c r="AR27" s="201">
        <v>3.01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158.38999999999999</v>
      </c>
      <c r="L28" s="201">
        <v>63.05</v>
      </c>
      <c r="M28" s="201">
        <v>0</v>
      </c>
      <c r="N28" s="201">
        <v>29.1</v>
      </c>
      <c r="O28" s="201">
        <v>48.86</v>
      </c>
      <c r="P28" s="201">
        <v>63.48</v>
      </c>
      <c r="Q28" s="201">
        <v>5.34</v>
      </c>
      <c r="R28" s="201">
        <v>10.39</v>
      </c>
      <c r="S28" s="201">
        <v>6.46</v>
      </c>
      <c r="T28" s="201">
        <v>0</v>
      </c>
      <c r="U28" s="201">
        <v>280.39999999999998</v>
      </c>
      <c r="V28" s="201">
        <v>5.09</v>
      </c>
      <c r="W28" s="201">
        <v>10.85</v>
      </c>
      <c r="X28" s="201">
        <v>23.95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38</v>
      </c>
      <c r="AN28" s="201">
        <v>0</v>
      </c>
      <c r="AO28">
        <v>0</v>
      </c>
      <c r="AP28" s="201">
        <v>34.54</v>
      </c>
      <c r="AQ28" s="201">
        <v>22.1</v>
      </c>
      <c r="AR28" s="201">
        <v>6.49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158.38999999999999</v>
      </c>
      <c r="L29" s="201">
        <v>63.05</v>
      </c>
      <c r="M29" s="201">
        <v>0</v>
      </c>
      <c r="N29" s="201">
        <v>29.1</v>
      </c>
      <c r="O29" s="201">
        <v>48.86</v>
      </c>
      <c r="P29" s="201">
        <v>63.48</v>
      </c>
      <c r="Q29" s="201">
        <v>5.15</v>
      </c>
      <c r="R29" s="201">
        <v>10.02</v>
      </c>
      <c r="S29" s="201">
        <v>6.23</v>
      </c>
      <c r="T29" s="201">
        <v>0</v>
      </c>
      <c r="U29" s="201">
        <v>280.39999999999998</v>
      </c>
      <c r="V29" s="201">
        <v>4.91</v>
      </c>
      <c r="W29" s="201">
        <v>10.47</v>
      </c>
      <c r="X29" s="201">
        <v>23.1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38</v>
      </c>
      <c r="AN29" s="201">
        <v>0</v>
      </c>
      <c r="AO29">
        <v>0</v>
      </c>
      <c r="AP29" s="201">
        <v>33.880000000000003</v>
      </c>
      <c r="AQ29" s="201">
        <v>22.1</v>
      </c>
      <c r="AR29" s="201">
        <v>10.8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158.38999999999999</v>
      </c>
      <c r="L30" s="201">
        <v>63.05</v>
      </c>
      <c r="M30" s="201">
        <v>0</v>
      </c>
      <c r="N30" s="201">
        <v>29.1</v>
      </c>
      <c r="O30" s="201">
        <v>48.86</v>
      </c>
      <c r="P30" s="201">
        <v>63.48</v>
      </c>
      <c r="Q30" s="201">
        <v>5.15</v>
      </c>
      <c r="R30" s="201">
        <v>10.02</v>
      </c>
      <c r="S30" s="201">
        <v>6.23</v>
      </c>
      <c r="T30" s="201">
        <v>0</v>
      </c>
      <c r="U30" s="201">
        <v>280.39999999999998</v>
      </c>
      <c r="V30" s="201">
        <v>4.91</v>
      </c>
      <c r="W30" s="201">
        <v>10.47</v>
      </c>
      <c r="X30" s="201">
        <v>23.1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38</v>
      </c>
      <c r="AN30" s="201">
        <v>0</v>
      </c>
      <c r="AO30">
        <v>0</v>
      </c>
      <c r="AP30" s="201">
        <v>33.880000000000003</v>
      </c>
      <c r="AQ30" s="201">
        <v>22.1</v>
      </c>
      <c r="AR30" s="201">
        <v>16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92.46</v>
      </c>
      <c r="L31" s="201">
        <v>36.630000000000003</v>
      </c>
      <c r="M31" s="201">
        <v>0</v>
      </c>
      <c r="N31" s="201">
        <v>29.1</v>
      </c>
      <c r="O31" s="201">
        <v>48.86</v>
      </c>
      <c r="P31" s="201">
        <v>63.48</v>
      </c>
      <c r="Q31" s="201">
        <v>5.15</v>
      </c>
      <c r="R31" s="201">
        <v>10.02</v>
      </c>
      <c r="S31" s="201">
        <v>6.23</v>
      </c>
      <c r="T31" s="201">
        <v>0</v>
      </c>
      <c r="U31" s="201">
        <v>280.39999999999998</v>
      </c>
      <c r="V31" s="201">
        <v>4.91</v>
      </c>
      <c r="W31" s="201">
        <v>10.47</v>
      </c>
      <c r="X31" s="201">
        <v>23.1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38</v>
      </c>
      <c r="AN31" s="201">
        <v>0</v>
      </c>
      <c r="AO31">
        <v>0</v>
      </c>
      <c r="AP31" s="201">
        <v>33.880000000000003</v>
      </c>
      <c r="AQ31" s="201">
        <v>22.1</v>
      </c>
      <c r="AR31" s="201">
        <v>21.35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87.79</v>
      </c>
      <c r="L32" s="201">
        <v>34.950000000000003</v>
      </c>
      <c r="M32" s="201">
        <v>0</v>
      </c>
      <c r="N32" s="201">
        <v>29.1</v>
      </c>
      <c r="O32" s="201">
        <v>48.86</v>
      </c>
      <c r="P32" s="201">
        <v>63.48</v>
      </c>
      <c r="Q32" s="201">
        <v>5.15</v>
      </c>
      <c r="R32" s="201">
        <v>10.02</v>
      </c>
      <c r="S32" s="201">
        <v>6.23</v>
      </c>
      <c r="T32" s="201">
        <v>0</v>
      </c>
      <c r="U32" s="201">
        <v>280.39999999999998</v>
      </c>
      <c r="V32" s="201">
        <v>4.91</v>
      </c>
      <c r="W32" s="201">
        <v>10.47</v>
      </c>
      <c r="X32" s="201">
        <v>23.1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38</v>
      </c>
      <c r="AN32" s="201">
        <v>0</v>
      </c>
      <c r="AO32">
        <v>0</v>
      </c>
      <c r="AP32" s="201">
        <v>33.880000000000003</v>
      </c>
      <c r="AQ32" s="201">
        <v>22.1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87.98</v>
      </c>
      <c r="L33" s="201">
        <v>36</v>
      </c>
      <c r="M33" s="201">
        <v>0</v>
      </c>
      <c r="N33" s="201">
        <v>29.1</v>
      </c>
      <c r="O33" s="201">
        <v>48.86</v>
      </c>
      <c r="P33" s="201">
        <v>63.48</v>
      </c>
      <c r="Q33" s="201">
        <v>5.54</v>
      </c>
      <c r="R33" s="201">
        <v>10.02</v>
      </c>
      <c r="S33" s="201">
        <v>6.7</v>
      </c>
      <c r="T33" s="201">
        <v>0</v>
      </c>
      <c r="U33" s="201">
        <v>280.39999999999998</v>
      </c>
      <c r="V33" s="201">
        <v>4.96</v>
      </c>
      <c r="W33" s="201">
        <v>10.47</v>
      </c>
      <c r="X33" s="201">
        <v>23.95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38</v>
      </c>
      <c r="AN33" s="201">
        <v>0</v>
      </c>
      <c r="AO33">
        <v>0</v>
      </c>
      <c r="AP33" s="201">
        <v>34.21</v>
      </c>
      <c r="AQ33" s="201">
        <v>12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87.98</v>
      </c>
      <c r="L34" s="201">
        <v>36</v>
      </c>
      <c r="M34" s="201">
        <v>0</v>
      </c>
      <c r="N34" s="201">
        <v>29.1</v>
      </c>
      <c r="O34" s="201">
        <v>48.86</v>
      </c>
      <c r="P34" s="201">
        <v>63.48</v>
      </c>
      <c r="Q34" s="201">
        <v>2.79</v>
      </c>
      <c r="R34" s="201">
        <v>5.59</v>
      </c>
      <c r="S34" s="201">
        <v>3.72</v>
      </c>
      <c r="T34" s="201">
        <v>0</v>
      </c>
      <c r="U34" s="201">
        <v>280.39999999999998</v>
      </c>
      <c r="V34" s="201">
        <v>4.92</v>
      </c>
      <c r="W34" s="201">
        <v>10.47</v>
      </c>
      <c r="X34" s="201">
        <v>23.95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38</v>
      </c>
      <c r="AN34" s="201">
        <v>0</v>
      </c>
      <c r="AO34">
        <v>0</v>
      </c>
      <c r="AP34" s="201">
        <v>34.21</v>
      </c>
      <c r="AQ34" s="201">
        <v>12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87.98</v>
      </c>
      <c r="L35" s="201">
        <v>36</v>
      </c>
      <c r="M35" s="201">
        <v>0</v>
      </c>
      <c r="N35" s="201">
        <v>29.1</v>
      </c>
      <c r="O35" s="201">
        <v>48.86</v>
      </c>
      <c r="P35" s="201">
        <v>63.48</v>
      </c>
      <c r="Q35" s="201">
        <v>2.79</v>
      </c>
      <c r="R35" s="201">
        <v>5.59</v>
      </c>
      <c r="S35" s="201">
        <v>3.72</v>
      </c>
      <c r="T35" s="201">
        <v>0</v>
      </c>
      <c r="U35" s="201">
        <v>280.39999999999998</v>
      </c>
      <c r="V35" s="201">
        <v>2.8</v>
      </c>
      <c r="W35" s="201">
        <v>10.47</v>
      </c>
      <c r="X35" s="201">
        <v>23.95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38</v>
      </c>
      <c r="AN35" s="201">
        <v>0</v>
      </c>
      <c r="AO35">
        <v>0</v>
      </c>
      <c r="AP35" s="201">
        <v>26.56</v>
      </c>
      <c r="AQ35" s="201">
        <v>12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87.98</v>
      </c>
      <c r="L36" s="201">
        <v>36</v>
      </c>
      <c r="M36" s="201">
        <v>0</v>
      </c>
      <c r="N36" s="201">
        <v>29.1</v>
      </c>
      <c r="O36" s="201">
        <v>48.86</v>
      </c>
      <c r="P36" s="201">
        <v>63.48</v>
      </c>
      <c r="Q36" s="201">
        <v>2.79</v>
      </c>
      <c r="R36" s="201">
        <v>5.59</v>
      </c>
      <c r="S36" s="201">
        <v>3.72</v>
      </c>
      <c r="T36" s="201">
        <v>0</v>
      </c>
      <c r="U36" s="201">
        <v>280.39999999999998</v>
      </c>
      <c r="V36" s="201">
        <v>2.8</v>
      </c>
      <c r="W36" s="201">
        <v>10.47</v>
      </c>
      <c r="X36" s="201">
        <v>23.95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38</v>
      </c>
      <c r="AN36" s="201">
        <v>0</v>
      </c>
      <c r="AO36">
        <v>0</v>
      </c>
      <c r="AP36" s="201">
        <v>26.56</v>
      </c>
      <c r="AQ36" s="201">
        <v>12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88.01</v>
      </c>
      <c r="L37" s="201">
        <v>36</v>
      </c>
      <c r="M37" s="201">
        <v>0</v>
      </c>
      <c r="N37" s="201">
        <v>29.1</v>
      </c>
      <c r="O37" s="201">
        <v>47.27</v>
      </c>
      <c r="P37" s="201">
        <v>63.33</v>
      </c>
      <c r="Q37" s="201">
        <v>2.69</v>
      </c>
      <c r="R37" s="201">
        <v>5.39</v>
      </c>
      <c r="S37" s="201">
        <v>3.59</v>
      </c>
      <c r="T37" s="201">
        <v>0</v>
      </c>
      <c r="U37" s="201">
        <v>280.39999999999998</v>
      </c>
      <c r="V37" s="201">
        <v>2.8</v>
      </c>
      <c r="W37" s="201">
        <v>10.47</v>
      </c>
      <c r="X37" s="201">
        <v>23.95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38</v>
      </c>
      <c r="AN37" s="201">
        <v>0</v>
      </c>
      <c r="AO37">
        <v>0</v>
      </c>
      <c r="AP37" s="201">
        <v>25.62</v>
      </c>
      <c r="AQ37" s="201">
        <v>12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88.01</v>
      </c>
      <c r="L38" s="201">
        <v>36</v>
      </c>
      <c r="M38" s="201">
        <v>0</v>
      </c>
      <c r="N38" s="201">
        <v>29.1</v>
      </c>
      <c r="O38" s="201">
        <v>48.86</v>
      </c>
      <c r="P38" s="201">
        <v>63.48</v>
      </c>
      <c r="Q38" s="201">
        <v>2.96</v>
      </c>
      <c r="R38" s="201">
        <v>5.92</v>
      </c>
      <c r="S38" s="201">
        <v>3.86</v>
      </c>
      <c r="T38" s="201">
        <v>0</v>
      </c>
      <c r="U38" s="201">
        <v>280.39999999999998</v>
      </c>
      <c r="V38" s="201">
        <v>5.0999999999999996</v>
      </c>
      <c r="W38" s="201">
        <v>10.86</v>
      </c>
      <c r="X38" s="201">
        <v>24.22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38</v>
      </c>
      <c r="AN38" s="201">
        <v>0</v>
      </c>
      <c r="AO38">
        <v>0</v>
      </c>
      <c r="AP38" s="201">
        <v>68.42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88.01</v>
      </c>
      <c r="L39" s="201">
        <v>36</v>
      </c>
      <c r="M39" s="201">
        <v>0</v>
      </c>
      <c r="N39" s="201">
        <v>29.1</v>
      </c>
      <c r="O39" s="201">
        <v>48.86</v>
      </c>
      <c r="P39" s="201">
        <v>63.48</v>
      </c>
      <c r="Q39" s="201">
        <v>2.96</v>
      </c>
      <c r="R39" s="201">
        <v>5.92</v>
      </c>
      <c r="S39" s="201">
        <v>3.86</v>
      </c>
      <c r="T39" s="201">
        <v>0</v>
      </c>
      <c r="U39" s="201">
        <v>280.39999999999998</v>
      </c>
      <c r="V39" s="201">
        <v>5.0999999999999996</v>
      </c>
      <c r="W39" s="201">
        <v>10.86</v>
      </c>
      <c r="X39" s="201">
        <v>23.95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38</v>
      </c>
      <c r="AN39" s="201">
        <v>0</v>
      </c>
      <c r="AO39">
        <v>0</v>
      </c>
      <c r="AP39" s="201">
        <v>68.42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88.01</v>
      </c>
      <c r="L40" s="201">
        <v>36</v>
      </c>
      <c r="M40" s="201">
        <v>0</v>
      </c>
      <c r="N40" s="201">
        <v>29.1</v>
      </c>
      <c r="O40" s="201">
        <v>48.86</v>
      </c>
      <c r="P40" s="201">
        <v>63.48</v>
      </c>
      <c r="Q40" s="201">
        <v>2.96</v>
      </c>
      <c r="R40" s="201">
        <v>5.92</v>
      </c>
      <c r="S40" s="201">
        <v>3.86</v>
      </c>
      <c r="T40" s="201">
        <v>0</v>
      </c>
      <c r="U40" s="201">
        <v>280.39999999999998</v>
      </c>
      <c r="V40" s="201">
        <v>5.0999999999999996</v>
      </c>
      <c r="W40" s="201">
        <v>10.86</v>
      </c>
      <c r="X40" s="201">
        <v>23.95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38</v>
      </c>
      <c r="AN40" s="201">
        <v>0</v>
      </c>
      <c r="AO40">
        <v>0</v>
      </c>
      <c r="AP40" s="201">
        <v>68.42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88.01</v>
      </c>
      <c r="L41" s="201">
        <v>36</v>
      </c>
      <c r="M41" s="201">
        <v>0</v>
      </c>
      <c r="N41" s="201">
        <v>29.1</v>
      </c>
      <c r="O41" s="201">
        <v>48.86</v>
      </c>
      <c r="P41" s="201">
        <v>63.48</v>
      </c>
      <c r="Q41" s="201">
        <v>2.96</v>
      </c>
      <c r="R41" s="201">
        <v>5.92</v>
      </c>
      <c r="S41" s="201">
        <v>3.86</v>
      </c>
      <c r="T41" s="201">
        <v>0</v>
      </c>
      <c r="U41" s="201">
        <v>280.39999999999998</v>
      </c>
      <c r="V41" s="201">
        <v>5.0999999999999996</v>
      </c>
      <c r="W41" s="201">
        <v>10.86</v>
      </c>
      <c r="X41" s="201">
        <v>23.95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38</v>
      </c>
      <c r="AN41" s="201">
        <v>0</v>
      </c>
      <c r="AO41">
        <v>0</v>
      </c>
      <c r="AP41" s="201">
        <v>68.42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88.01</v>
      </c>
      <c r="L42" s="201">
        <v>36</v>
      </c>
      <c r="M42" s="201">
        <v>0</v>
      </c>
      <c r="N42" s="201">
        <v>29.1</v>
      </c>
      <c r="O42" s="201">
        <v>48.86</v>
      </c>
      <c r="P42" s="201">
        <v>63.48</v>
      </c>
      <c r="Q42" s="201">
        <v>2.96</v>
      </c>
      <c r="R42" s="201">
        <v>5.92</v>
      </c>
      <c r="S42" s="201">
        <v>3.86</v>
      </c>
      <c r="T42" s="201">
        <v>0</v>
      </c>
      <c r="U42" s="201">
        <v>280.39999999999998</v>
      </c>
      <c r="V42" s="201">
        <v>5.0999999999999996</v>
      </c>
      <c r="W42" s="201">
        <v>10.86</v>
      </c>
      <c r="X42" s="201">
        <v>23.95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38</v>
      </c>
      <c r="AN42" s="201">
        <v>0</v>
      </c>
      <c r="AO42">
        <v>0</v>
      </c>
      <c r="AP42" s="201">
        <v>68.42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88.01</v>
      </c>
      <c r="L43" s="201">
        <v>36</v>
      </c>
      <c r="M43" s="201">
        <v>0</v>
      </c>
      <c r="N43" s="201">
        <v>29.1</v>
      </c>
      <c r="O43" s="201">
        <v>48.86</v>
      </c>
      <c r="P43" s="201">
        <v>63.48</v>
      </c>
      <c r="Q43" s="201">
        <v>2.96</v>
      </c>
      <c r="R43" s="201">
        <v>5.92</v>
      </c>
      <c r="S43" s="201">
        <v>3.86</v>
      </c>
      <c r="T43" s="201">
        <v>0</v>
      </c>
      <c r="U43" s="201">
        <v>280.39999999999998</v>
      </c>
      <c r="V43" s="201">
        <v>5.0999999999999996</v>
      </c>
      <c r="W43" s="201">
        <v>10.85</v>
      </c>
      <c r="X43" s="201">
        <v>24.22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38</v>
      </c>
      <c r="AN43" s="201">
        <v>0</v>
      </c>
      <c r="AO43">
        <v>0</v>
      </c>
      <c r="AP43" s="201">
        <v>68.42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88.01</v>
      </c>
      <c r="L44" s="201">
        <v>36</v>
      </c>
      <c r="M44" s="201">
        <v>0</v>
      </c>
      <c r="N44" s="201">
        <v>29.1</v>
      </c>
      <c r="O44" s="201">
        <v>48.86</v>
      </c>
      <c r="P44" s="201">
        <v>63.48</v>
      </c>
      <c r="Q44" s="201">
        <v>2.96</v>
      </c>
      <c r="R44" s="201">
        <v>5.92</v>
      </c>
      <c r="S44" s="201">
        <v>3.86</v>
      </c>
      <c r="T44" s="201">
        <v>0</v>
      </c>
      <c r="U44" s="201">
        <v>280.39999999999998</v>
      </c>
      <c r="V44" s="201">
        <v>5.0999999999999996</v>
      </c>
      <c r="W44" s="201">
        <v>10.85</v>
      </c>
      <c r="X44" s="201">
        <v>24.22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38</v>
      </c>
      <c r="AN44" s="201">
        <v>0</v>
      </c>
      <c r="AO44">
        <v>0</v>
      </c>
      <c r="AP44" s="201">
        <v>68.42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88.01</v>
      </c>
      <c r="L45" s="201">
        <v>36</v>
      </c>
      <c r="M45" s="201">
        <v>0</v>
      </c>
      <c r="N45" s="201">
        <v>29.1</v>
      </c>
      <c r="O45" s="201">
        <v>48.86</v>
      </c>
      <c r="P45" s="201">
        <v>63.48</v>
      </c>
      <c r="Q45" s="201">
        <v>2.96</v>
      </c>
      <c r="R45" s="201">
        <v>5.92</v>
      </c>
      <c r="S45" s="201">
        <v>3.86</v>
      </c>
      <c r="T45" s="201">
        <v>0</v>
      </c>
      <c r="U45" s="201">
        <v>280.39999999999998</v>
      </c>
      <c r="V45" s="201">
        <v>5.0999999999999996</v>
      </c>
      <c r="W45" s="201">
        <v>10.85</v>
      </c>
      <c r="X45" s="201">
        <v>24.22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38</v>
      </c>
      <c r="AN45" s="201">
        <v>0</v>
      </c>
      <c r="AO45">
        <v>0</v>
      </c>
      <c r="AP45" s="201">
        <v>68.42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88.01</v>
      </c>
      <c r="L46" s="201">
        <v>36</v>
      </c>
      <c r="M46" s="201">
        <v>0</v>
      </c>
      <c r="N46" s="201">
        <v>29.1</v>
      </c>
      <c r="O46" s="201">
        <v>48.86</v>
      </c>
      <c r="P46" s="201">
        <v>63.48</v>
      </c>
      <c r="Q46" s="201">
        <v>2.96</v>
      </c>
      <c r="R46" s="201">
        <v>5.92</v>
      </c>
      <c r="S46" s="201">
        <v>3.86</v>
      </c>
      <c r="T46" s="201">
        <v>0</v>
      </c>
      <c r="U46" s="201">
        <v>280.39999999999998</v>
      </c>
      <c r="V46" s="201">
        <v>5.0999999999999996</v>
      </c>
      <c r="W46" s="201">
        <v>10.85</v>
      </c>
      <c r="X46" s="201">
        <v>24.22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38</v>
      </c>
      <c r="AN46" s="201">
        <v>0</v>
      </c>
      <c r="AO46">
        <v>0</v>
      </c>
      <c r="AP46" s="201">
        <v>68.42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87.98</v>
      </c>
      <c r="L47" s="201">
        <v>36</v>
      </c>
      <c r="M47" s="201">
        <v>0</v>
      </c>
      <c r="N47" s="201">
        <v>29.1</v>
      </c>
      <c r="O47" s="201">
        <v>48.86</v>
      </c>
      <c r="P47" s="201">
        <v>63.48</v>
      </c>
      <c r="Q47" s="201">
        <v>2.9</v>
      </c>
      <c r="R47" s="201">
        <v>5.81</v>
      </c>
      <c r="S47" s="201">
        <v>3.6</v>
      </c>
      <c r="T47" s="201">
        <v>0</v>
      </c>
      <c r="U47" s="201">
        <v>280.39999999999998</v>
      </c>
      <c r="V47" s="201">
        <v>5.0999999999999996</v>
      </c>
      <c r="W47" s="201">
        <v>10.85</v>
      </c>
      <c r="X47" s="201">
        <v>24.22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38</v>
      </c>
      <c r="AN47" s="201">
        <v>0</v>
      </c>
      <c r="AO47">
        <v>0</v>
      </c>
      <c r="AP47" s="201">
        <v>68.42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87.98</v>
      </c>
      <c r="L48" s="201">
        <v>36</v>
      </c>
      <c r="M48" s="201">
        <v>0</v>
      </c>
      <c r="N48" s="201">
        <v>29.1</v>
      </c>
      <c r="O48" s="201">
        <v>48.86</v>
      </c>
      <c r="P48" s="201">
        <v>63.48</v>
      </c>
      <c r="Q48" s="201">
        <v>2.9</v>
      </c>
      <c r="R48" s="201">
        <v>5.81</v>
      </c>
      <c r="S48" s="201">
        <v>3.6</v>
      </c>
      <c r="T48" s="201">
        <v>0</v>
      </c>
      <c r="U48" s="201">
        <v>280.39999999999998</v>
      </c>
      <c r="V48" s="201">
        <v>5.0999999999999996</v>
      </c>
      <c r="W48" s="201">
        <v>10.85</v>
      </c>
      <c r="X48" s="201">
        <v>24.22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38</v>
      </c>
      <c r="AN48" s="201">
        <v>0</v>
      </c>
      <c r="AO48">
        <v>0</v>
      </c>
      <c r="AP48" s="201">
        <v>68.42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87.79</v>
      </c>
      <c r="L49" s="201">
        <v>36</v>
      </c>
      <c r="M49" s="201">
        <v>0</v>
      </c>
      <c r="N49" s="201">
        <v>29.1</v>
      </c>
      <c r="O49" s="201">
        <v>47.29</v>
      </c>
      <c r="P49" s="201">
        <v>63.48</v>
      </c>
      <c r="Q49" s="201">
        <v>5.34</v>
      </c>
      <c r="R49" s="201">
        <v>10.39</v>
      </c>
      <c r="S49" s="201">
        <v>6.47</v>
      </c>
      <c r="T49" s="201">
        <v>0</v>
      </c>
      <c r="U49" s="201">
        <v>280.39999999999998</v>
      </c>
      <c r="V49" s="201">
        <v>5.0999999999999996</v>
      </c>
      <c r="W49" s="201">
        <v>10.85</v>
      </c>
      <c r="X49" s="201">
        <v>24.22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38</v>
      </c>
      <c r="AN49" s="201">
        <v>0</v>
      </c>
      <c r="AO49">
        <v>0</v>
      </c>
      <c r="AP49" s="201">
        <v>68.42</v>
      </c>
      <c r="AQ49" s="201">
        <v>14.63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87.79</v>
      </c>
      <c r="L50" s="201">
        <v>36</v>
      </c>
      <c r="M50" s="201">
        <v>0</v>
      </c>
      <c r="N50" s="201">
        <v>29.1</v>
      </c>
      <c r="O50" s="201">
        <v>48.86</v>
      </c>
      <c r="P50" s="201">
        <v>63.48</v>
      </c>
      <c r="Q50" s="201">
        <v>5.34</v>
      </c>
      <c r="R50" s="201">
        <v>10.39</v>
      </c>
      <c r="S50" s="201">
        <v>6.47</v>
      </c>
      <c r="T50" s="201">
        <v>0</v>
      </c>
      <c r="U50" s="201">
        <v>280.39999999999998</v>
      </c>
      <c r="V50" s="201">
        <v>5.0999999999999996</v>
      </c>
      <c r="W50" s="201">
        <v>10.85</v>
      </c>
      <c r="X50" s="201">
        <v>24.22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38</v>
      </c>
      <c r="AN50" s="201">
        <v>0</v>
      </c>
      <c r="AO50">
        <v>0</v>
      </c>
      <c r="AP50" s="201">
        <v>68.42</v>
      </c>
      <c r="AQ50" s="201">
        <v>14.63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87.79</v>
      </c>
      <c r="L51" s="201">
        <v>34.729999999999997</v>
      </c>
      <c r="M51" s="201">
        <v>0</v>
      </c>
      <c r="N51" s="201">
        <v>29.1</v>
      </c>
      <c r="O51" s="201">
        <v>48.86</v>
      </c>
      <c r="P51" s="201">
        <v>63.48</v>
      </c>
      <c r="Q51" s="201">
        <v>5.35</v>
      </c>
      <c r="R51" s="201">
        <v>9.92</v>
      </c>
      <c r="S51" s="201">
        <v>6.04</v>
      </c>
      <c r="T51" s="201">
        <v>0</v>
      </c>
      <c r="U51" s="201">
        <v>280.39999999999998</v>
      </c>
      <c r="V51" s="201">
        <v>5.0999999999999996</v>
      </c>
      <c r="W51" s="201">
        <v>10.85</v>
      </c>
      <c r="X51" s="201">
        <v>24.22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38</v>
      </c>
      <c r="AN51" s="201">
        <v>0</v>
      </c>
      <c r="AO51">
        <v>0</v>
      </c>
      <c r="AP51" s="201">
        <v>68.87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87.79</v>
      </c>
      <c r="L52" s="201">
        <v>34.729999999999997</v>
      </c>
      <c r="M52" s="201">
        <v>0</v>
      </c>
      <c r="N52" s="201">
        <v>29.1</v>
      </c>
      <c r="O52" s="201">
        <v>48.86</v>
      </c>
      <c r="P52" s="201">
        <v>63.48</v>
      </c>
      <c r="Q52" s="201">
        <v>5.35</v>
      </c>
      <c r="R52" s="201">
        <v>10.39</v>
      </c>
      <c r="S52" s="201">
        <v>6.47</v>
      </c>
      <c r="T52" s="201">
        <v>0</v>
      </c>
      <c r="U52" s="201">
        <v>280.39999999999998</v>
      </c>
      <c r="V52" s="201">
        <v>5.0999999999999996</v>
      </c>
      <c r="W52" s="201">
        <v>10.85</v>
      </c>
      <c r="X52" s="201">
        <v>24.22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38</v>
      </c>
      <c r="AN52" s="201">
        <v>0</v>
      </c>
      <c r="AO52">
        <v>0</v>
      </c>
      <c r="AP52" s="201">
        <v>68.87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87.79</v>
      </c>
      <c r="L53" s="201">
        <v>34.729999999999997</v>
      </c>
      <c r="M53" s="201">
        <v>0</v>
      </c>
      <c r="N53" s="201">
        <v>29.1</v>
      </c>
      <c r="O53" s="201">
        <v>48.86</v>
      </c>
      <c r="P53" s="201">
        <v>63.48</v>
      </c>
      <c r="Q53" s="201">
        <v>2.89</v>
      </c>
      <c r="R53" s="201">
        <v>5.79</v>
      </c>
      <c r="S53" s="201">
        <v>3.98</v>
      </c>
      <c r="T53" s="201">
        <v>0</v>
      </c>
      <c r="U53" s="201">
        <v>280.39999999999998</v>
      </c>
      <c r="V53" s="201">
        <v>5.0999999999999996</v>
      </c>
      <c r="W53" s="201">
        <v>10.85</v>
      </c>
      <c r="X53" s="201">
        <v>24.22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38</v>
      </c>
      <c r="AN53" s="201">
        <v>0</v>
      </c>
      <c r="AO53">
        <v>0</v>
      </c>
      <c r="AP53" s="201">
        <v>68.42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87.79</v>
      </c>
      <c r="L54" s="201">
        <v>34.729999999999997</v>
      </c>
      <c r="M54" s="201">
        <v>0</v>
      </c>
      <c r="N54" s="201">
        <v>29.1</v>
      </c>
      <c r="O54" s="201">
        <v>48.86</v>
      </c>
      <c r="P54" s="201">
        <v>63.48</v>
      </c>
      <c r="Q54" s="201">
        <v>2.89</v>
      </c>
      <c r="R54" s="201">
        <v>5.79</v>
      </c>
      <c r="S54" s="201">
        <v>3.86</v>
      </c>
      <c r="T54" s="201">
        <v>0</v>
      </c>
      <c r="U54" s="201">
        <v>280.39999999999998</v>
      </c>
      <c r="V54" s="201">
        <v>5.0999999999999996</v>
      </c>
      <c r="W54" s="201">
        <v>10.85</v>
      </c>
      <c r="X54" s="201">
        <v>24.22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38</v>
      </c>
      <c r="AN54" s="201">
        <v>0</v>
      </c>
      <c r="AO54">
        <v>0</v>
      </c>
      <c r="AP54" s="201">
        <v>68.42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87.79</v>
      </c>
      <c r="L55" s="201">
        <v>34.729999999999997</v>
      </c>
      <c r="M55" s="201">
        <v>0</v>
      </c>
      <c r="N55" s="201">
        <v>29.1</v>
      </c>
      <c r="O55" s="201">
        <v>48.86</v>
      </c>
      <c r="P55" s="201">
        <v>63.48</v>
      </c>
      <c r="Q55" s="201">
        <v>2.89</v>
      </c>
      <c r="R55" s="201">
        <v>5.79</v>
      </c>
      <c r="S55" s="201">
        <v>3.86</v>
      </c>
      <c r="T55" s="201">
        <v>0</v>
      </c>
      <c r="U55" s="201">
        <v>280.39999999999998</v>
      </c>
      <c r="V55" s="201">
        <v>5.0999999999999996</v>
      </c>
      <c r="W55" s="201">
        <v>10.85</v>
      </c>
      <c r="X55" s="201">
        <v>24.22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38</v>
      </c>
      <c r="AN55" s="201">
        <v>0</v>
      </c>
      <c r="AO55">
        <v>0</v>
      </c>
      <c r="AP55" s="201">
        <v>68.42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87.79</v>
      </c>
      <c r="L56" s="201">
        <v>34.729999999999997</v>
      </c>
      <c r="M56" s="201">
        <v>0</v>
      </c>
      <c r="N56" s="201">
        <v>29.1</v>
      </c>
      <c r="O56" s="201">
        <v>48.86</v>
      </c>
      <c r="P56" s="201">
        <v>63.48</v>
      </c>
      <c r="Q56" s="201">
        <v>2.89</v>
      </c>
      <c r="R56" s="201">
        <v>5.79</v>
      </c>
      <c r="S56" s="201">
        <v>3.86</v>
      </c>
      <c r="T56" s="201">
        <v>0</v>
      </c>
      <c r="U56" s="201">
        <v>280.39999999999998</v>
      </c>
      <c r="V56" s="201">
        <v>5.0999999999999996</v>
      </c>
      <c r="W56" s="201">
        <v>10.85</v>
      </c>
      <c r="X56" s="201">
        <v>24.22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38</v>
      </c>
      <c r="AN56" s="201">
        <v>0</v>
      </c>
      <c r="AO56">
        <v>0</v>
      </c>
      <c r="AP56" s="201">
        <v>68.42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87.79</v>
      </c>
      <c r="L57" s="201">
        <v>34.729999999999997</v>
      </c>
      <c r="M57" s="201">
        <v>0</v>
      </c>
      <c r="N57" s="201">
        <v>29.1</v>
      </c>
      <c r="O57" s="201">
        <v>48.86</v>
      </c>
      <c r="P57" s="201">
        <v>63.48</v>
      </c>
      <c r="Q57" s="201">
        <v>2.89</v>
      </c>
      <c r="R57" s="201">
        <v>5.79</v>
      </c>
      <c r="S57" s="201">
        <v>3.86</v>
      </c>
      <c r="T57" s="201">
        <v>0</v>
      </c>
      <c r="U57" s="201">
        <v>280.39999999999998</v>
      </c>
      <c r="V57" s="201">
        <v>5.0999999999999996</v>
      </c>
      <c r="W57" s="201">
        <v>10.85</v>
      </c>
      <c r="X57" s="201">
        <v>23.95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38</v>
      </c>
      <c r="AN57" s="201">
        <v>0</v>
      </c>
      <c r="AO57">
        <v>0</v>
      </c>
      <c r="AP57" s="201">
        <v>68.42</v>
      </c>
      <c r="AQ57" s="201">
        <v>14.63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87.79</v>
      </c>
      <c r="L58" s="201">
        <v>34.729999999999997</v>
      </c>
      <c r="M58" s="201">
        <v>0</v>
      </c>
      <c r="N58" s="201">
        <v>29.1</v>
      </c>
      <c r="O58" s="201">
        <v>48.86</v>
      </c>
      <c r="P58" s="201">
        <v>63.48</v>
      </c>
      <c r="Q58" s="201">
        <v>2.89</v>
      </c>
      <c r="R58" s="201">
        <v>5.79</v>
      </c>
      <c r="S58" s="201">
        <v>3.86</v>
      </c>
      <c r="T58" s="201">
        <v>0</v>
      </c>
      <c r="U58" s="201">
        <v>280.39999999999998</v>
      </c>
      <c r="V58" s="201">
        <v>5.09</v>
      </c>
      <c r="W58" s="201">
        <v>10.85</v>
      </c>
      <c r="X58" s="201">
        <v>23.95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38</v>
      </c>
      <c r="AN58" s="201">
        <v>0</v>
      </c>
      <c r="AO58">
        <v>0</v>
      </c>
      <c r="AP58" s="201">
        <v>65.23</v>
      </c>
      <c r="AQ58" s="201">
        <v>14.63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86.82</v>
      </c>
      <c r="L59" s="201">
        <v>33.76</v>
      </c>
      <c r="M59" s="201">
        <v>0</v>
      </c>
      <c r="N59" s="201">
        <v>29.1</v>
      </c>
      <c r="O59" s="201">
        <v>48.86</v>
      </c>
      <c r="P59" s="201">
        <v>63.48</v>
      </c>
      <c r="Q59" s="201">
        <v>2.79</v>
      </c>
      <c r="R59" s="201">
        <v>5.43</v>
      </c>
      <c r="S59" s="201">
        <v>3.39</v>
      </c>
      <c r="T59" s="201">
        <v>0</v>
      </c>
      <c r="U59" s="201">
        <v>280.39999999999998</v>
      </c>
      <c r="V59" s="201">
        <v>5.09</v>
      </c>
      <c r="W59" s="201">
        <v>10.85</v>
      </c>
      <c r="X59" s="201">
        <v>23.95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38</v>
      </c>
      <c r="AN59" s="201">
        <v>0</v>
      </c>
      <c r="AO59">
        <v>0</v>
      </c>
      <c r="AP59" s="201">
        <v>68.42</v>
      </c>
      <c r="AQ59" s="201">
        <v>11.23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86.82</v>
      </c>
      <c r="L60" s="201">
        <v>33.76</v>
      </c>
      <c r="M60" s="201">
        <v>0</v>
      </c>
      <c r="N60" s="201">
        <v>29.1</v>
      </c>
      <c r="O60" s="201">
        <v>48.86</v>
      </c>
      <c r="P60" s="201">
        <v>63.48</v>
      </c>
      <c r="Q60" s="201">
        <v>2.79</v>
      </c>
      <c r="R60" s="201">
        <v>5.59</v>
      </c>
      <c r="S60" s="201">
        <v>3.72</v>
      </c>
      <c r="T60" s="201">
        <v>0</v>
      </c>
      <c r="U60" s="201">
        <v>280.39999999999998</v>
      </c>
      <c r="V60" s="201">
        <v>5.09</v>
      </c>
      <c r="W60" s="201">
        <v>10.85</v>
      </c>
      <c r="X60" s="201">
        <v>23.95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38</v>
      </c>
      <c r="AN60" s="201">
        <v>0</v>
      </c>
      <c r="AO60">
        <v>0</v>
      </c>
      <c r="AP60" s="201">
        <v>68.42</v>
      </c>
      <c r="AQ60" s="201">
        <v>11.23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86.82</v>
      </c>
      <c r="L61" s="201">
        <v>33.76</v>
      </c>
      <c r="M61" s="201">
        <v>0</v>
      </c>
      <c r="N61" s="201">
        <v>29.1</v>
      </c>
      <c r="O61" s="201">
        <v>48.86</v>
      </c>
      <c r="P61" s="201">
        <v>63.48</v>
      </c>
      <c r="Q61" s="201">
        <v>2.79</v>
      </c>
      <c r="R61" s="201">
        <v>5.59</v>
      </c>
      <c r="S61" s="201">
        <v>3.72</v>
      </c>
      <c r="T61" s="201">
        <v>0</v>
      </c>
      <c r="U61" s="201">
        <v>280.39999999999998</v>
      </c>
      <c r="V61" s="201">
        <v>5.09</v>
      </c>
      <c r="W61" s="201">
        <v>10.85</v>
      </c>
      <c r="X61" s="201">
        <v>23.95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38</v>
      </c>
      <c r="AN61" s="201">
        <v>0</v>
      </c>
      <c r="AO61">
        <v>0</v>
      </c>
      <c r="AP61" s="201">
        <v>68.42</v>
      </c>
      <c r="AQ61" s="201">
        <v>11.17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86.82</v>
      </c>
      <c r="L62" s="201">
        <v>33.76</v>
      </c>
      <c r="M62" s="201">
        <v>0</v>
      </c>
      <c r="N62" s="201">
        <v>29.1</v>
      </c>
      <c r="O62" s="201">
        <v>48.86</v>
      </c>
      <c r="P62" s="201">
        <v>63.48</v>
      </c>
      <c r="Q62" s="201">
        <v>2.52</v>
      </c>
      <c r="R62" s="201">
        <v>5.0199999999999996</v>
      </c>
      <c r="S62" s="201">
        <v>3.34</v>
      </c>
      <c r="T62" s="201">
        <v>0</v>
      </c>
      <c r="U62" s="201">
        <v>280.39999999999998</v>
      </c>
      <c r="V62" s="201">
        <v>5.09</v>
      </c>
      <c r="W62" s="201">
        <v>10.85</v>
      </c>
      <c r="X62" s="201">
        <v>23.95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38</v>
      </c>
      <c r="AN62" s="201">
        <v>0</v>
      </c>
      <c r="AO62">
        <v>0</v>
      </c>
      <c r="AP62" s="201">
        <v>68.42</v>
      </c>
      <c r="AQ62" s="201">
        <v>11.17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86.82</v>
      </c>
      <c r="L63" s="201">
        <v>33.76</v>
      </c>
      <c r="M63" s="201">
        <v>0</v>
      </c>
      <c r="N63" s="201">
        <v>29.1</v>
      </c>
      <c r="O63" s="201">
        <v>48.86</v>
      </c>
      <c r="P63" s="201">
        <v>63.48</v>
      </c>
      <c r="Q63" s="201">
        <v>2.52</v>
      </c>
      <c r="R63" s="201">
        <v>5.0199999999999996</v>
      </c>
      <c r="S63" s="201">
        <v>3.34</v>
      </c>
      <c r="T63" s="201">
        <v>0</v>
      </c>
      <c r="U63" s="201">
        <v>280.39999999999998</v>
      </c>
      <c r="V63" s="201">
        <v>5.09</v>
      </c>
      <c r="W63" s="201">
        <v>10.85</v>
      </c>
      <c r="X63" s="201">
        <v>23.95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38</v>
      </c>
      <c r="AN63" s="201">
        <v>0</v>
      </c>
      <c r="AO63">
        <v>0</v>
      </c>
      <c r="AP63" s="201">
        <v>68.42</v>
      </c>
      <c r="AQ63" s="201">
        <v>11.58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81.41</v>
      </c>
      <c r="L64" s="201">
        <v>33.770000000000003</v>
      </c>
      <c r="M64" s="201">
        <v>0</v>
      </c>
      <c r="N64" s="201">
        <v>29.1</v>
      </c>
      <c r="O64" s="201">
        <v>48.86</v>
      </c>
      <c r="P64" s="201">
        <v>63.48</v>
      </c>
      <c r="Q64" s="201">
        <v>2.52</v>
      </c>
      <c r="R64" s="201">
        <v>5.0199999999999996</v>
      </c>
      <c r="S64" s="201">
        <v>3.34</v>
      </c>
      <c r="T64" s="201">
        <v>0</v>
      </c>
      <c r="U64" s="201">
        <v>280.39999999999998</v>
      </c>
      <c r="V64" s="201">
        <v>5.09</v>
      </c>
      <c r="W64" s="201">
        <v>10.85</v>
      </c>
      <c r="X64" s="201">
        <v>23.95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38</v>
      </c>
      <c r="AN64" s="201">
        <v>0</v>
      </c>
      <c r="AO64">
        <v>0</v>
      </c>
      <c r="AP64" s="201">
        <v>68.42</v>
      </c>
      <c r="AQ64" s="201">
        <v>11.58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84.38</v>
      </c>
      <c r="L65" s="201">
        <v>33.76</v>
      </c>
      <c r="M65" s="201">
        <v>0</v>
      </c>
      <c r="N65" s="201">
        <v>29.1</v>
      </c>
      <c r="O65" s="201">
        <v>48.86</v>
      </c>
      <c r="P65" s="201">
        <v>63.48</v>
      </c>
      <c r="Q65" s="201">
        <v>2.52</v>
      </c>
      <c r="R65" s="201">
        <v>5.0199999999999996</v>
      </c>
      <c r="S65" s="201">
        <v>3.34</v>
      </c>
      <c r="T65" s="201">
        <v>0</v>
      </c>
      <c r="U65" s="201">
        <v>280.39999999999998</v>
      </c>
      <c r="V65" s="201">
        <v>5.09</v>
      </c>
      <c r="W65" s="201">
        <v>10.85</v>
      </c>
      <c r="X65" s="201">
        <v>23.95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38</v>
      </c>
      <c r="AN65" s="201">
        <v>0</v>
      </c>
      <c r="AO65">
        <v>0</v>
      </c>
      <c r="AP65" s="201">
        <v>68.42</v>
      </c>
      <c r="AQ65" s="201">
        <v>11.58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85.54</v>
      </c>
      <c r="L66" s="201">
        <v>33.76</v>
      </c>
      <c r="M66" s="201">
        <v>0</v>
      </c>
      <c r="N66" s="201">
        <v>29.1</v>
      </c>
      <c r="O66" s="201">
        <v>48.86</v>
      </c>
      <c r="P66" s="201">
        <v>63.48</v>
      </c>
      <c r="Q66" s="201">
        <v>2.52</v>
      </c>
      <c r="R66" s="201">
        <v>5.0199999999999996</v>
      </c>
      <c r="S66" s="201">
        <v>3.34</v>
      </c>
      <c r="T66" s="201">
        <v>0</v>
      </c>
      <c r="U66" s="201">
        <v>280.39999999999998</v>
      </c>
      <c r="V66" s="201">
        <v>5.09</v>
      </c>
      <c r="W66" s="201">
        <v>10.85</v>
      </c>
      <c r="X66" s="201">
        <v>23.95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38</v>
      </c>
      <c r="AN66" s="201">
        <v>0</v>
      </c>
      <c r="AO66">
        <v>0</v>
      </c>
      <c r="AP66" s="201">
        <v>68.42</v>
      </c>
      <c r="AQ66" s="201">
        <v>11.58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87.62</v>
      </c>
      <c r="L67" s="201">
        <v>33.76</v>
      </c>
      <c r="M67" s="201">
        <v>0</v>
      </c>
      <c r="N67" s="201">
        <v>29.1</v>
      </c>
      <c r="O67" s="201">
        <v>48.86</v>
      </c>
      <c r="P67" s="201">
        <v>63.48</v>
      </c>
      <c r="Q67" s="201">
        <v>2.52</v>
      </c>
      <c r="R67" s="201">
        <v>5.0199999999999996</v>
      </c>
      <c r="S67" s="201">
        <v>3.34</v>
      </c>
      <c r="T67" s="201">
        <v>0</v>
      </c>
      <c r="U67" s="201">
        <v>280.39999999999998</v>
      </c>
      <c r="V67" s="201">
        <v>5.09</v>
      </c>
      <c r="W67" s="201">
        <v>10.85</v>
      </c>
      <c r="X67" s="201">
        <v>23.95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38</v>
      </c>
      <c r="AN67" s="201">
        <v>0</v>
      </c>
      <c r="AO67">
        <v>0</v>
      </c>
      <c r="AP67" s="201">
        <v>68.42</v>
      </c>
      <c r="AQ67" s="201">
        <v>10.78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86.82</v>
      </c>
      <c r="L68" s="201">
        <v>33.76</v>
      </c>
      <c r="M68" s="201">
        <v>0</v>
      </c>
      <c r="N68" s="201">
        <v>29.1</v>
      </c>
      <c r="O68" s="201">
        <v>48.86</v>
      </c>
      <c r="P68" s="201">
        <v>63.48</v>
      </c>
      <c r="Q68" s="201">
        <v>2.52</v>
      </c>
      <c r="R68" s="201">
        <v>5.0199999999999996</v>
      </c>
      <c r="S68" s="201">
        <v>3.34</v>
      </c>
      <c r="T68" s="201">
        <v>0</v>
      </c>
      <c r="U68" s="201">
        <v>280.39999999999998</v>
      </c>
      <c r="V68" s="201">
        <v>5.09</v>
      </c>
      <c r="W68" s="201">
        <v>10.85</v>
      </c>
      <c r="X68" s="201">
        <v>23.95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38</v>
      </c>
      <c r="AN68" s="201">
        <v>0</v>
      </c>
      <c r="AO68">
        <v>0</v>
      </c>
      <c r="AP68" s="201">
        <v>68.42</v>
      </c>
      <c r="AQ68" s="201">
        <v>10.78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86.82</v>
      </c>
      <c r="L69" s="201">
        <v>33.76</v>
      </c>
      <c r="M69" s="201">
        <v>0</v>
      </c>
      <c r="N69" s="201">
        <v>29.1</v>
      </c>
      <c r="O69" s="201">
        <v>48.86</v>
      </c>
      <c r="P69" s="201">
        <v>63.48</v>
      </c>
      <c r="Q69" s="201">
        <v>2.5099999999999998</v>
      </c>
      <c r="R69" s="201">
        <v>5.01</v>
      </c>
      <c r="S69" s="201">
        <v>3.34</v>
      </c>
      <c r="T69" s="201">
        <v>0</v>
      </c>
      <c r="U69" s="201">
        <v>280.39999999999998</v>
      </c>
      <c r="V69" s="201">
        <v>5.09</v>
      </c>
      <c r="W69" s="201">
        <v>10.85</v>
      </c>
      <c r="X69" s="201">
        <v>23.95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38</v>
      </c>
      <c r="AN69" s="201">
        <v>0</v>
      </c>
      <c r="AO69">
        <v>0</v>
      </c>
      <c r="AP69" s="201">
        <v>68.42</v>
      </c>
      <c r="AQ69" s="201">
        <v>10.78</v>
      </c>
      <c r="AR69" s="201">
        <v>20.16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86.82</v>
      </c>
      <c r="L70" s="201">
        <v>33.76</v>
      </c>
      <c r="M70" s="201">
        <v>0</v>
      </c>
      <c r="N70" s="201">
        <v>29.1</v>
      </c>
      <c r="O70" s="201">
        <v>48.86</v>
      </c>
      <c r="P70" s="201">
        <v>63.48</v>
      </c>
      <c r="Q70" s="201">
        <v>2.5099999999999998</v>
      </c>
      <c r="R70" s="201">
        <v>5.01</v>
      </c>
      <c r="S70" s="201">
        <v>3.34</v>
      </c>
      <c r="T70" s="201">
        <v>0</v>
      </c>
      <c r="U70" s="201">
        <v>280.39999999999998</v>
      </c>
      <c r="V70" s="201">
        <v>5.09</v>
      </c>
      <c r="W70" s="201">
        <v>10.85</v>
      </c>
      <c r="X70" s="201">
        <v>23.95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38</v>
      </c>
      <c r="AN70" s="201">
        <v>0</v>
      </c>
      <c r="AO70">
        <v>0</v>
      </c>
      <c r="AP70" s="201">
        <v>68.42</v>
      </c>
      <c r="AQ70" s="201">
        <v>10.78</v>
      </c>
      <c r="AR70" s="201">
        <v>14.87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86.82</v>
      </c>
      <c r="L71" s="201">
        <v>33.5</v>
      </c>
      <c r="M71" s="201">
        <v>0</v>
      </c>
      <c r="N71" s="201">
        <v>29.1</v>
      </c>
      <c r="O71" s="201">
        <v>48.86</v>
      </c>
      <c r="P71" s="201">
        <v>63.48</v>
      </c>
      <c r="Q71" s="201">
        <v>2.5099999999999998</v>
      </c>
      <c r="R71" s="201">
        <v>5.0199999999999996</v>
      </c>
      <c r="S71" s="201">
        <v>3.34</v>
      </c>
      <c r="T71" s="201">
        <v>0</v>
      </c>
      <c r="U71" s="201">
        <v>280.39999999999998</v>
      </c>
      <c r="V71" s="201">
        <v>5.09</v>
      </c>
      <c r="W71" s="201">
        <v>10.85</v>
      </c>
      <c r="X71" s="201">
        <v>23.95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38</v>
      </c>
      <c r="AN71" s="201">
        <v>0</v>
      </c>
      <c r="AO71">
        <v>0</v>
      </c>
      <c r="AP71" s="201">
        <v>68.42</v>
      </c>
      <c r="AQ71" s="201">
        <v>10.78</v>
      </c>
      <c r="AR71" s="201">
        <v>11.71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86.82</v>
      </c>
      <c r="L72" s="201">
        <v>33.5</v>
      </c>
      <c r="M72" s="201">
        <v>0</v>
      </c>
      <c r="N72" s="201">
        <v>29.1</v>
      </c>
      <c r="O72" s="201">
        <v>48.86</v>
      </c>
      <c r="P72" s="201">
        <v>63.48</v>
      </c>
      <c r="Q72" s="201">
        <v>2.5099999999999998</v>
      </c>
      <c r="R72" s="201">
        <v>5.0199999999999996</v>
      </c>
      <c r="S72" s="201">
        <v>3.34</v>
      </c>
      <c r="T72" s="201">
        <v>0</v>
      </c>
      <c r="U72" s="201">
        <v>280.39999999999998</v>
      </c>
      <c r="V72" s="201">
        <v>5.09</v>
      </c>
      <c r="W72" s="201">
        <v>10.85</v>
      </c>
      <c r="X72" s="201">
        <v>23.95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38</v>
      </c>
      <c r="AN72" s="201">
        <v>0</v>
      </c>
      <c r="AO72">
        <v>0</v>
      </c>
      <c r="AP72" s="201">
        <v>68.42</v>
      </c>
      <c r="AQ72" s="201">
        <v>10.78</v>
      </c>
      <c r="AR72" s="201">
        <v>9.19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86.82</v>
      </c>
      <c r="L73" s="201">
        <v>55.94</v>
      </c>
      <c r="M73" s="201">
        <v>0</v>
      </c>
      <c r="N73" s="201">
        <v>29.1</v>
      </c>
      <c r="O73" s="201">
        <v>48.86</v>
      </c>
      <c r="P73" s="201">
        <v>63.48</v>
      </c>
      <c r="Q73" s="201">
        <v>2.5099999999999998</v>
      </c>
      <c r="R73" s="201">
        <v>5.0199999999999996</v>
      </c>
      <c r="S73" s="201">
        <v>3.34</v>
      </c>
      <c r="T73" s="201">
        <v>0</v>
      </c>
      <c r="U73" s="201">
        <v>280.39999999999998</v>
      </c>
      <c r="V73" s="201">
        <v>5.09</v>
      </c>
      <c r="W73" s="201">
        <v>10.85</v>
      </c>
      <c r="X73" s="201">
        <v>23.95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38</v>
      </c>
      <c r="AN73" s="201">
        <v>0</v>
      </c>
      <c r="AO73">
        <v>0</v>
      </c>
      <c r="AP73" s="201">
        <v>68.42</v>
      </c>
      <c r="AQ73" s="201">
        <v>10.78</v>
      </c>
      <c r="AR73" s="201">
        <v>6.54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86.82</v>
      </c>
      <c r="L74" s="201">
        <v>48.7</v>
      </c>
      <c r="M74" s="201">
        <v>0</v>
      </c>
      <c r="N74" s="201">
        <v>29.1</v>
      </c>
      <c r="O74" s="201">
        <v>48.86</v>
      </c>
      <c r="P74" s="201">
        <v>63.48</v>
      </c>
      <c r="Q74" s="201">
        <v>2.5099999999999998</v>
      </c>
      <c r="R74" s="201">
        <v>5.0199999999999996</v>
      </c>
      <c r="S74" s="201">
        <v>3.34</v>
      </c>
      <c r="T74" s="201">
        <v>0</v>
      </c>
      <c r="U74" s="201">
        <v>280.39999999999998</v>
      </c>
      <c r="V74" s="201">
        <v>5.09</v>
      </c>
      <c r="W74" s="201">
        <v>10.85</v>
      </c>
      <c r="X74" s="201">
        <v>23.95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38</v>
      </c>
      <c r="AN74" s="201">
        <v>0</v>
      </c>
      <c r="AO74">
        <v>0</v>
      </c>
      <c r="AP74" s="201">
        <v>68.42</v>
      </c>
      <c r="AQ74" s="201">
        <v>10.78</v>
      </c>
      <c r="AR74" s="201">
        <v>4.26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86.82</v>
      </c>
      <c r="L75" s="201">
        <v>34.729999999999997</v>
      </c>
      <c r="M75" s="201">
        <v>0</v>
      </c>
      <c r="N75" s="201">
        <v>29.1</v>
      </c>
      <c r="O75" s="201">
        <v>48.86</v>
      </c>
      <c r="P75" s="201">
        <v>63.48</v>
      </c>
      <c r="Q75" s="201">
        <v>2.5099999999999998</v>
      </c>
      <c r="R75" s="201">
        <v>5.0199999999999996</v>
      </c>
      <c r="S75" s="201">
        <v>3.34</v>
      </c>
      <c r="T75" s="201">
        <v>0</v>
      </c>
      <c r="U75" s="201">
        <v>280.39999999999998</v>
      </c>
      <c r="V75" s="201">
        <v>5.09</v>
      </c>
      <c r="W75" s="201">
        <v>10.85</v>
      </c>
      <c r="X75" s="201">
        <v>23.95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38</v>
      </c>
      <c r="AN75" s="201">
        <v>0</v>
      </c>
      <c r="AO75">
        <v>0</v>
      </c>
      <c r="AP75" s="201">
        <v>68.42</v>
      </c>
      <c r="AQ75" s="201">
        <v>11.02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86.82</v>
      </c>
      <c r="L76" s="201">
        <v>33.5</v>
      </c>
      <c r="M76" s="201">
        <v>0</v>
      </c>
      <c r="N76" s="201">
        <v>29.1</v>
      </c>
      <c r="O76" s="201">
        <v>48.86</v>
      </c>
      <c r="P76" s="201">
        <v>63.48</v>
      </c>
      <c r="Q76" s="201">
        <v>2.5099999999999998</v>
      </c>
      <c r="R76" s="201">
        <v>5.0199999999999996</v>
      </c>
      <c r="S76" s="201">
        <v>3.34</v>
      </c>
      <c r="T76" s="201">
        <v>0</v>
      </c>
      <c r="U76" s="201">
        <v>280.39999999999998</v>
      </c>
      <c r="V76" s="201">
        <v>5.09</v>
      </c>
      <c r="W76" s="201">
        <v>8.5299999999999994</v>
      </c>
      <c r="X76" s="201">
        <v>23.95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38</v>
      </c>
      <c r="AN76" s="201">
        <v>0</v>
      </c>
      <c r="AO76">
        <v>0</v>
      </c>
      <c r="AP76" s="201">
        <v>68.42</v>
      </c>
      <c r="AQ76" s="201">
        <v>10.78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86.82</v>
      </c>
      <c r="L77" s="201">
        <v>33.5</v>
      </c>
      <c r="M77" s="201">
        <v>0</v>
      </c>
      <c r="N77" s="201">
        <v>29.1</v>
      </c>
      <c r="O77" s="201">
        <v>48.86</v>
      </c>
      <c r="P77" s="201">
        <v>63.48</v>
      </c>
      <c r="Q77" s="201">
        <v>2.5099999999999998</v>
      </c>
      <c r="R77" s="201">
        <v>5.0199999999999996</v>
      </c>
      <c r="S77" s="201">
        <v>3.34</v>
      </c>
      <c r="T77" s="201">
        <v>0</v>
      </c>
      <c r="U77" s="201">
        <v>280.39999999999998</v>
      </c>
      <c r="V77" s="201">
        <v>5.09</v>
      </c>
      <c r="W77" s="201">
        <v>8.5299999999999994</v>
      </c>
      <c r="X77" s="201">
        <v>23.95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38</v>
      </c>
      <c r="AN77" s="201">
        <v>0</v>
      </c>
      <c r="AO77">
        <v>0</v>
      </c>
      <c r="AP77" s="201">
        <v>68.42</v>
      </c>
      <c r="AQ77" s="201">
        <v>10.78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86.82</v>
      </c>
      <c r="L78" s="201">
        <v>33.5</v>
      </c>
      <c r="M78" s="201">
        <v>0</v>
      </c>
      <c r="N78" s="201">
        <v>29.1</v>
      </c>
      <c r="O78" s="201">
        <v>48.86</v>
      </c>
      <c r="P78" s="201">
        <v>63.48</v>
      </c>
      <c r="Q78" s="201">
        <v>5.35</v>
      </c>
      <c r="R78" s="201">
        <v>10.39</v>
      </c>
      <c r="S78" s="201">
        <v>6.47</v>
      </c>
      <c r="T78" s="201">
        <v>0</v>
      </c>
      <c r="U78" s="201">
        <v>280.39999999999998</v>
      </c>
      <c r="V78" s="201">
        <v>5.09</v>
      </c>
      <c r="W78" s="201">
        <v>8.5299999999999994</v>
      </c>
      <c r="X78" s="201">
        <v>23.95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38</v>
      </c>
      <c r="AN78" s="201">
        <v>0</v>
      </c>
      <c r="AO78">
        <v>0</v>
      </c>
      <c r="AP78" s="201">
        <v>68.42</v>
      </c>
      <c r="AQ78" s="201">
        <v>10.78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153.63</v>
      </c>
      <c r="L79" s="201">
        <v>56.76</v>
      </c>
      <c r="M79" s="201">
        <v>0</v>
      </c>
      <c r="N79" s="201">
        <v>29.1</v>
      </c>
      <c r="O79" s="201">
        <v>48.86</v>
      </c>
      <c r="P79" s="201">
        <v>63.48</v>
      </c>
      <c r="Q79" s="201">
        <v>5.35</v>
      </c>
      <c r="R79" s="201">
        <v>10.39</v>
      </c>
      <c r="S79" s="201">
        <v>6.47</v>
      </c>
      <c r="T79" s="201">
        <v>0</v>
      </c>
      <c r="U79" s="201">
        <v>280.39999999999998</v>
      </c>
      <c r="V79" s="201">
        <v>5.09</v>
      </c>
      <c r="W79" s="201">
        <v>8.5299999999999994</v>
      </c>
      <c r="X79" s="201">
        <v>23.95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38</v>
      </c>
      <c r="AN79" s="201">
        <v>0</v>
      </c>
      <c r="AO79">
        <v>0</v>
      </c>
      <c r="AP79" s="201">
        <v>68.42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158.26</v>
      </c>
      <c r="L80" s="201">
        <v>63.05</v>
      </c>
      <c r="M80" s="201">
        <v>0</v>
      </c>
      <c r="N80" s="201">
        <v>29.1</v>
      </c>
      <c r="O80" s="201">
        <v>48.86</v>
      </c>
      <c r="P80" s="201">
        <v>63.48</v>
      </c>
      <c r="Q80" s="201">
        <v>5.35</v>
      </c>
      <c r="R80" s="201">
        <v>10.39</v>
      </c>
      <c r="S80" s="201">
        <v>6.47</v>
      </c>
      <c r="T80" s="201">
        <v>0</v>
      </c>
      <c r="U80" s="201">
        <v>280.39999999999998</v>
      </c>
      <c r="V80" s="201">
        <v>5.09</v>
      </c>
      <c r="W80" s="201">
        <v>8.5299999999999994</v>
      </c>
      <c r="X80" s="201">
        <v>23.95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38</v>
      </c>
      <c r="AN80" s="201">
        <v>0</v>
      </c>
      <c r="AO80">
        <v>0</v>
      </c>
      <c r="AP80" s="201">
        <v>68.42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158.26</v>
      </c>
      <c r="L81" s="201">
        <v>63.05</v>
      </c>
      <c r="M81" s="201">
        <v>0</v>
      </c>
      <c r="N81" s="201">
        <v>29.1</v>
      </c>
      <c r="O81" s="201">
        <v>48.86</v>
      </c>
      <c r="P81" s="201">
        <v>63.48</v>
      </c>
      <c r="Q81" s="201">
        <v>5.35</v>
      </c>
      <c r="R81" s="201">
        <v>10.39</v>
      </c>
      <c r="S81" s="201">
        <v>6.47</v>
      </c>
      <c r="T81" s="201">
        <v>0</v>
      </c>
      <c r="U81" s="201">
        <v>280.39999999999998</v>
      </c>
      <c r="V81" s="201">
        <v>5.09</v>
      </c>
      <c r="W81" s="201">
        <v>8.5299999999999994</v>
      </c>
      <c r="X81" s="201">
        <v>23.95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38</v>
      </c>
      <c r="AN81" s="201">
        <v>0</v>
      </c>
      <c r="AO81">
        <v>0</v>
      </c>
      <c r="AP81" s="201">
        <v>68.42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155.61000000000001</v>
      </c>
      <c r="L82" s="201">
        <v>63.05</v>
      </c>
      <c r="M82" s="201">
        <v>0</v>
      </c>
      <c r="N82" s="201">
        <v>29.1</v>
      </c>
      <c r="O82" s="201">
        <v>48.86</v>
      </c>
      <c r="P82" s="201">
        <v>63.48</v>
      </c>
      <c r="Q82" s="201">
        <v>5.35</v>
      </c>
      <c r="R82" s="201">
        <v>10.39</v>
      </c>
      <c r="S82" s="201">
        <v>6.47</v>
      </c>
      <c r="T82" s="201">
        <v>0</v>
      </c>
      <c r="U82" s="201">
        <v>280.39999999999998</v>
      </c>
      <c r="V82" s="201">
        <v>5.09</v>
      </c>
      <c r="W82" s="201">
        <v>10.85</v>
      </c>
      <c r="X82" s="201">
        <v>23.95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38</v>
      </c>
      <c r="AN82" s="201">
        <v>0</v>
      </c>
      <c r="AO82">
        <v>0</v>
      </c>
      <c r="AP82" s="201">
        <v>68.42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158.26</v>
      </c>
      <c r="L83" s="201">
        <v>63.05</v>
      </c>
      <c r="M83" s="201">
        <v>0</v>
      </c>
      <c r="N83" s="201">
        <v>29.1</v>
      </c>
      <c r="O83" s="201">
        <v>48.86</v>
      </c>
      <c r="P83" s="201">
        <v>63.48</v>
      </c>
      <c r="Q83" s="201">
        <v>5.35</v>
      </c>
      <c r="R83" s="201">
        <v>10.39</v>
      </c>
      <c r="S83" s="201">
        <v>6.47</v>
      </c>
      <c r="T83" s="201">
        <v>0</v>
      </c>
      <c r="U83" s="201">
        <v>280.39999999999998</v>
      </c>
      <c r="V83" s="201">
        <v>5.09</v>
      </c>
      <c r="W83" s="201">
        <v>10.85</v>
      </c>
      <c r="X83" s="201">
        <v>23.95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38</v>
      </c>
      <c r="AN83" s="201">
        <v>0</v>
      </c>
      <c r="AO83">
        <v>0</v>
      </c>
      <c r="AP83" s="201">
        <v>68.42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158.26</v>
      </c>
      <c r="L84" s="201">
        <v>63.05</v>
      </c>
      <c r="M84" s="201">
        <v>0</v>
      </c>
      <c r="N84" s="201">
        <v>29.1</v>
      </c>
      <c r="O84" s="201">
        <v>48.86</v>
      </c>
      <c r="P84" s="201">
        <v>63.48</v>
      </c>
      <c r="Q84" s="201">
        <v>5.35</v>
      </c>
      <c r="R84" s="201">
        <v>10.39</v>
      </c>
      <c r="S84" s="201">
        <v>6.47</v>
      </c>
      <c r="T84" s="201">
        <v>0</v>
      </c>
      <c r="U84" s="201">
        <v>280.39999999999998</v>
      </c>
      <c r="V84" s="201">
        <v>5.09</v>
      </c>
      <c r="W84" s="201">
        <v>10.85</v>
      </c>
      <c r="X84" s="201">
        <v>23.95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38</v>
      </c>
      <c r="AN84" s="201">
        <v>0</v>
      </c>
      <c r="AO84">
        <v>0</v>
      </c>
      <c r="AP84" s="201">
        <v>68.42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158.26</v>
      </c>
      <c r="L85" s="201">
        <v>63.05</v>
      </c>
      <c r="M85" s="201">
        <v>0</v>
      </c>
      <c r="N85" s="201">
        <v>29.1</v>
      </c>
      <c r="O85" s="201">
        <v>48.86</v>
      </c>
      <c r="P85" s="201">
        <v>63.48</v>
      </c>
      <c r="Q85" s="201">
        <v>5.35</v>
      </c>
      <c r="R85" s="201">
        <v>10.39</v>
      </c>
      <c r="S85" s="201">
        <v>6.47</v>
      </c>
      <c r="T85" s="201">
        <v>0</v>
      </c>
      <c r="U85" s="201">
        <v>280.39999999999998</v>
      </c>
      <c r="V85" s="201">
        <v>5.09</v>
      </c>
      <c r="W85" s="201">
        <v>10.85</v>
      </c>
      <c r="X85" s="201">
        <v>23.95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38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158.26</v>
      </c>
      <c r="L86" s="201">
        <v>63.05</v>
      </c>
      <c r="M86" s="201">
        <v>0</v>
      </c>
      <c r="N86" s="201">
        <v>29.1</v>
      </c>
      <c r="O86" s="201">
        <v>48.86</v>
      </c>
      <c r="P86" s="201">
        <v>63.48</v>
      </c>
      <c r="Q86" s="201">
        <v>5.35</v>
      </c>
      <c r="R86" s="201">
        <v>10.39</v>
      </c>
      <c r="S86" s="201">
        <v>6.47</v>
      </c>
      <c r="T86" s="201">
        <v>0</v>
      </c>
      <c r="U86" s="201">
        <v>280.39999999999998</v>
      </c>
      <c r="V86" s="201">
        <v>5.09</v>
      </c>
      <c r="W86" s="201">
        <v>10.85</v>
      </c>
      <c r="X86" s="201">
        <v>23.95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38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158.26</v>
      </c>
      <c r="L87" s="201">
        <v>63.05</v>
      </c>
      <c r="M87" s="201">
        <v>0</v>
      </c>
      <c r="N87" s="201">
        <v>29.1</v>
      </c>
      <c r="O87" s="201">
        <v>48.86</v>
      </c>
      <c r="P87" s="201">
        <v>63.48</v>
      </c>
      <c r="Q87" s="201">
        <v>5.35</v>
      </c>
      <c r="R87" s="201">
        <v>10.39</v>
      </c>
      <c r="S87" s="201">
        <v>6.47</v>
      </c>
      <c r="T87" s="201">
        <v>0</v>
      </c>
      <c r="U87" s="201">
        <v>280.39999999999998</v>
      </c>
      <c r="V87" s="201">
        <v>5.09</v>
      </c>
      <c r="W87" s="201">
        <v>10.85</v>
      </c>
      <c r="X87" s="201">
        <v>23.95</v>
      </c>
      <c r="Y87" s="201">
        <v>0</v>
      </c>
      <c r="Z87">
        <v>0</v>
      </c>
      <c r="AA87" s="201">
        <v>8.31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38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158.26</v>
      </c>
      <c r="L88" s="201">
        <v>63.05</v>
      </c>
      <c r="M88" s="201">
        <v>0</v>
      </c>
      <c r="N88" s="201">
        <v>29.1</v>
      </c>
      <c r="O88" s="201">
        <v>48.86</v>
      </c>
      <c r="P88" s="201">
        <v>63.48</v>
      </c>
      <c r="Q88" s="201">
        <v>5.35</v>
      </c>
      <c r="R88" s="201">
        <v>10.39</v>
      </c>
      <c r="S88" s="201">
        <v>6.47</v>
      </c>
      <c r="T88" s="201">
        <v>0</v>
      </c>
      <c r="U88" s="201">
        <v>280.39999999999998</v>
      </c>
      <c r="V88" s="201">
        <v>5.09</v>
      </c>
      <c r="W88" s="201">
        <v>10.85</v>
      </c>
      <c r="X88" s="201">
        <v>23.95</v>
      </c>
      <c r="Y88" s="201">
        <v>0</v>
      </c>
      <c r="Z88">
        <v>0</v>
      </c>
      <c r="AA88" s="201">
        <v>8.31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38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158.26</v>
      </c>
      <c r="L89" s="201">
        <v>63.05</v>
      </c>
      <c r="M89" s="201">
        <v>0</v>
      </c>
      <c r="N89" s="201">
        <v>29.1</v>
      </c>
      <c r="O89" s="201">
        <v>48.86</v>
      </c>
      <c r="P89" s="201">
        <v>63.48</v>
      </c>
      <c r="Q89" s="201">
        <v>5.35</v>
      </c>
      <c r="R89" s="201">
        <v>10.39</v>
      </c>
      <c r="S89" s="201">
        <v>6.47</v>
      </c>
      <c r="T89" s="201">
        <v>0</v>
      </c>
      <c r="U89" s="201">
        <v>280.39999999999998</v>
      </c>
      <c r="V89" s="201">
        <v>5.09</v>
      </c>
      <c r="W89" s="201">
        <v>10.85</v>
      </c>
      <c r="X89" s="201">
        <v>23.95</v>
      </c>
      <c r="Y89" s="201">
        <v>0</v>
      </c>
      <c r="Z89">
        <v>0</v>
      </c>
      <c r="AA89" s="201">
        <v>8.31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38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158.26</v>
      </c>
      <c r="L90" s="201">
        <v>63.05</v>
      </c>
      <c r="M90" s="201">
        <v>0</v>
      </c>
      <c r="N90" s="201">
        <v>29.1</v>
      </c>
      <c r="O90" s="201">
        <v>48.86</v>
      </c>
      <c r="P90" s="201">
        <v>63.48</v>
      </c>
      <c r="Q90" s="201">
        <v>5.35</v>
      </c>
      <c r="R90" s="201">
        <v>10.39</v>
      </c>
      <c r="S90" s="201">
        <v>6.47</v>
      </c>
      <c r="T90" s="201">
        <v>0</v>
      </c>
      <c r="U90" s="201">
        <v>280.39999999999998</v>
      </c>
      <c r="V90" s="201">
        <v>5.09</v>
      </c>
      <c r="W90" s="201">
        <v>10.85</v>
      </c>
      <c r="X90" s="201">
        <v>23.95</v>
      </c>
      <c r="Y90" s="201">
        <v>0</v>
      </c>
      <c r="Z90">
        <v>0</v>
      </c>
      <c r="AA90" s="201">
        <v>8.31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38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158.26</v>
      </c>
      <c r="L91" s="201">
        <v>63.05</v>
      </c>
      <c r="M91" s="201">
        <v>0</v>
      </c>
      <c r="N91" s="201">
        <v>29.1</v>
      </c>
      <c r="O91" s="201">
        <v>48.86</v>
      </c>
      <c r="P91" s="201">
        <v>63.48</v>
      </c>
      <c r="Q91" s="201">
        <v>5.35</v>
      </c>
      <c r="R91" s="201">
        <v>10.39</v>
      </c>
      <c r="S91" s="201">
        <v>6.47</v>
      </c>
      <c r="T91" s="201">
        <v>0</v>
      </c>
      <c r="U91" s="201">
        <v>280.39999999999998</v>
      </c>
      <c r="V91" s="201">
        <v>5.09</v>
      </c>
      <c r="W91" s="201">
        <v>10.85</v>
      </c>
      <c r="X91" s="201">
        <v>23.95</v>
      </c>
      <c r="Y91" s="201">
        <v>0</v>
      </c>
      <c r="Z91">
        <v>0</v>
      </c>
      <c r="AA91" s="201">
        <v>8.31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38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158.26</v>
      </c>
      <c r="L92" s="201">
        <v>63.05</v>
      </c>
      <c r="M92" s="201">
        <v>0</v>
      </c>
      <c r="N92" s="201">
        <v>29.1</v>
      </c>
      <c r="O92" s="201">
        <v>48.86</v>
      </c>
      <c r="P92" s="201">
        <v>63.48</v>
      </c>
      <c r="Q92" s="201">
        <v>5.35</v>
      </c>
      <c r="R92" s="201">
        <v>10.39</v>
      </c>
      <c r="S92" s="201">
        <v>6.47</v>
      </c>
      <c r="T92" s="201">
        <v>0</v>
      </c>
      <c r="U92" s="201">
        <v>280.39999999999998</v>
      </c>
      <c r="V92" s="201">
        <v>5.09</v>
      </c>
      <c r="W92" s="201">
        <v>10.85</v>
      </c>
      <c r="X92" s="201">
        <v>23.95</v>
      </c>
      <c r="Y92" s="201">
        <v>0</v>
      </c>
      <c r="Z92">
        <v>0</v>
      </c>
      <c r="AA92" s="201">
        <v>8.31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38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158.26</v>
      </c>
      <c r="L93" s="201">
        <v>63.05</v>
      </c>
      <c r="M93" s="201">
        <v>0</v>
      </c>
      <c r="N93" s="201">
        <v>29.1</v>
      </c>
      <c r="O93" s="201">
        <v>48.86</v>
      </c>
      <c r="P93" s="201">
        <v>63.48</v>
      </c>
      <c r="Q93" s="201">
        <v>5.35</v>
      </c>
      <c r="R93" s="201">
        <v>10.39</v>
      </c>
      <c r="S93" s="201">
        <v>6.47</v>
      </c>
      <c r="T93" s="201">
        <v>0</v>
      </c>
      <c r="U93" s="201">
        <v>280.39999999999998</v>
      </c>
      <c r="V93" s="201">
        <v>5.09</v>
      </c>
      <c r="W93" s="201">
        <v>10.85</v>
      </c>
      <c r="X93" s="201">
        <v>23.95</v>
      </c>
      <c r="Y93" s="201">
        <v>0</v>
      </c>
      <c r="Z93">
        <v>0</v>
      </c>
      <c r="AA93" s="201">
        <v>8.31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38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158.26</v>
      </c>
      <c r="L94" s="201">
        <v>63.05</v>
      </c>
      <c r="M94" s="201">
        <v>0</v>
      </c>
      <c r="N94" s="201">
        <v>29.1</v>
      </c>
      <c r="O94" s="201">
        <v>48.86</v>
      </c>
      <c r="P94" s="201">
        <v>63.48</v>
      </c>
      <c r="Q94" s="201">
        <v>5.35</v>
      </c>
      <c r="R94" s="201">
        <v>10.39</v>
      </c>
      <c r="S94" s="201">
        <v>6.47</v>
      </c>
      <c r="T94" s="201">
        <v>0</v>
      </c>
      <c r="U94" s="201">
        <v>280.39999999999998</v>
      </c>
      <c r="V94" s="201">
        <v>5.09</v>
      </c>
      <c r="W94" s="201">
        <v>10.85</v>
      </c>
      <c r="X94" s="201">
        <v>23.95</v>
      </c>
      <c r="Y94" s="201">
        <v>0</v>
      </c>
      <c r="Z94">
        <v>0</v>
      </c>
      <c r="AA94" s="201">
        <v>8.31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38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158.26</v>
      </c>
      <c r="L95" s="201">
        <v>63.05</v>
      </c>
      <c r="M95" s="201">
        <v>0</v>
      </c>
      <c r="N95" s="201">
        <v>29.1</v>
      </c>
      <c r="O95" s="201">
        <v>48.86</v>
      </c>
      <c r="P95" s="201">
        <v>63.48</v>
      </c>
      <c r="Q95" s="201">
        <v>5.35</v>
      </c>
      <c r="R95" s="201">
        <v>10.39</v>
      </c>
      <c r="S95" s="201">
        <v>6.47</v>
      </c>
      <c r="T95" s="201">
        <v>0</v>
      </c>
      <c r="U95" s="201">
        <v>280.39999999999998</v>
      </c>
      <c r="V95" s="201">
        <v>5.09</v>
      </c>
      <c r="W95" s="201">
        <v>10.85</v>
      </c>
      <c r="X95" s="201">
        <v>23.95</v>
      </c>
      <c r="Y95" s="201">
        <v>0</v>
      </c>
      <c r="Z95">
        <v>0</v>
      </c>
      <c r="AA95" s="201">
        <v>8.31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38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158.26</v>
      </c>
      <c r="L96" s="201">
        <v>63.05</v>
      </c>
      <c r="M96" s="201">
        <v>0</v>
      </c>
      <c r="N96" s="201">
        <v>29.1</v>
      </c>
      <c r="O96" s="201">
        <v>48.86</v>
      </c>
      <c r="P96" s="201">
        <v>63.48</v>
      </c>
      <c r="Q96" s="201">
        <v>5.35</v>
      </c>
      <c r="R96" s="201">
        <v>10.39</v>
      </c>
      <c r="S96" s="201">
        <v>6.47</v>
      </c>
      <c r="T96" s="201">
        <v>0</v>
      </c>
      <c r="U96" s="201">
        <v>280.39999999999998</v>
      </c>
      <c r="V96" s="201">
        <v>5.09</v>
      </c>
      <c r="W96" s="201">
        <v>10.85</v>
      </c>
      <c r="X96" s="201">
        <v>23.95</v>
      </c>
      <c r="Y96" s="201">
        <v>0</v>
      </c>
      <c r="Z96">
        <v>0</v>
      </c>
      <c r="AA96" s="201">
        <v>8.31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38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158.26</v>
      </c>
      <c r="L97" s="201">
        <v>63.05</v>
      </c>
      <c r="M97" s="201">
        <v>0</v>
      </c>
      <c r="N97" s="201">
        <v>29.1</v>
      </c>
      <c r="O97" s="201">
        <v>48.86</v>
      </c>
      <c r="P97" s="201">
        <v>63.48</v>
      </c>
      <c r="Q97" s="201">
        <v>5.35</v>
      </c>
      <c r="R97" s="201">
        <v>10.39</v>
      </c>
      <c r="S97" s="201">
        <v>6.47</v>
      </c>
      <c r="T97" s="201">
        <v>0</v>
      </c>
      <c r="U97" s="201">
        <v>280.39999999999998</v>
      </c>
      <c r="V97" s="201">
        <v>5.09</v>
      </c>
      <c r="W97" s="201">
        <v>10.85</v>
      </c>
      <c r="X97" s="201">
        <v>23.95</v>
      </c>
      <c r="Y97" s="201">
        <v>0</v>
      </c>
      <c r="Z97">
        <v>0</v>
      </c>
      <c r="AA97" s="201">
        <v>8.31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38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158.26</v>
      </c>
      <c r="L98" s="201">
        <v>63.05</v>
      </c>
      <c r="M98" s="201">
        <v>0</v>
      </c>
      <c r="N98" s="201">
        <v>29.1</v>
      </c>
      <c r="O98" s="201">
        <v>48.86</v>
      </c>
      <c r="P98" s="201">
        <v>63.48</v>
      </c>
      <c r="Q98" s="201">
        <v>5.35</v>
      </c>
      <c r="R98" s="201">
        <v>10.39</v>
      </c>
      <c r="S98" s="201">
        <v>6.47</v>
      </c>
      <c r="T98" s="201">
        <v>0</v>
      </c>
      <c r="U98" s="201">
        <v>280.39999999999998</v>
      </c>
      <c r="V98" s="201">
        <v>5.09</v>
      </c>
      <c r="W98" s="201">
        <v>10.85</v>
      </c>
      <c r="X98" s="201">
        <v>23.95</v>
      </c>
      <c r="Y98" s="201">
        <v>0</v>
      </c>
      <c r="Z98">
        <v>0</v>
      </c>
      <c r="AA98" s="201">
        <v>8.31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38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2.9465125000000003</v>
      </c>
      <c r="L99">
        <f t="shared" si="0"/>
        <v>1.1821325000000014</v>
      </c>
      <c r="M99">
        <f t="shared" si="0"/>
        <v>0</v>
      </c>
      <c r="N99">
        <f t="shared" si="0"/>
        <v>0.6983999999999988</v>
      </c>
      <c r="O99">
        <f t="shared" si="0"/>
        <v>1.1718499999999998</v>
      </c>
      <c r="P99">
        <f t="shared" si="0"/>
        <v>1.5267924999999969</v>
      </c>
      <c r="Q99">
        <f t="shared" si="0"/>
        <v>0.10203750000000009</v>
      </c>
      <c r="R99">
        <f t="shared" si="0"/>
        <v>0.19954249999999982</v>
      </c>
      <c r="S99">
        <f t="shared" si="0"/>
        <v>0.12628500000000012</v>
      </c>
      <c r="T99">
        <f t="shared" si="0"/>
        <v>0</v>
      </c>
      <c r="U99">
        <f t="shared" si="0"/>
        <v>6.7296000000000102</v>
      </c>
      <c r="V99">
        <f t="shared" si="0"/>
        <v>0.12023749999999976</v>
      </c>
      <c r="W99">
        <f t="shared" si="0"/>
        <v>0.25607750000000029</v>
      </c>
      <c r="X99">
        <f t="shared" si="0"/>
        <v>0.60221249999999982</v>
      </c>
      <c r="Y99">
        <f t="shared" si="0"/>
        <v>0</v>
      </c>
      <c r="Z99">
        <f t="shared" si="0"/>
        <v>0</v>
      </c>
      <c r="AA99">
        <f t="shared" si="0"/>
        <v>0.19292999999999982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1.1871000000000012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0.87350000000000005</v>
      </c>
      <c r="AN99">
        <f t="shared" si="0"/>
        <v>0</v>
      </c>
      <c r="AO99">
        <f t="shared" si="0"/>
        <v>0</v>
      </c>
      <c r="AP99">
        <f t="shared" si="0"/>
        <v>1.3370225000000007</v>
      </c>
      <c r="AQ99">
        <f t="shared" si="0"/>
        <v>0.42323749999999949</v>
      </c>
      <c r="AR99">
        <f t="shared" si="0"/>
        <v>0.27359499999999987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317.88</v>
      </c>
      <c r="M3" s="201">
        <v>27.2</v>
      </c>
      <c r="N3" s="201">
        <v>35.14</v>
      </c>
      <c r="O3" s="201">
        <v>0</v>
      </c>
      <c r="P3" s="201">
        <v>41.34</v>
      </c>
      <c r="Q3" s="201">
        <v>6.46</v>
      </c>
      <c r="R3" s="201">
        <v>12.47</v>
      </c>
      <c r="S3" s="201">
        <v>7.8</v>
      </c>
      <c r="T3" s="201">
        <v>0</v>
      </c>
      <c r="U3" s="201">
        <v>61.6</v>
      </c>
      <c r="V3" s="201">
        <v>6.16</v>
      </c>
      <c r="W3" s="201">
        <v>13.11</v>
      </c>
      <c r="X3" s="201">
        <v>43.57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33</v>
      </c>
      <c r="AN3" s="201">
        <v>0</v>
      </c>
      <c r="AO3">
        <v>0</v>
      </c>
      <c r="AP3" s="201">
        <v>37.590000000000003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317.88</v>
      </c>
      <c r="M4" s="201">
        <v>27.2</v>
      </c>
      <c r="N4" s="201">
        <v>35.14</v>
      </c>
      <c r="O4" s="201">
        <v>0</v>
      </c>
      <c r="P4" s="201">
        <v>41.34</v>
      </c>
      <c r="Q4" s="201">
        <v>6.46</v>
      </c>
      <c r="R4" s="201">
        <v>12.54</v>
      </c>
      <c r="S4" s="201">
        <v>7.8</v>
      </c>
      <c r="T4" s="201">
        <v>0</v>
      </c>
      <c r="U4" s="201">
        <v>61.6</v>
      </c>
      <c r="V4" s="201">
        <v>6.16</v>
      </c>
      <c r="W4" s="201">
        <v>13.11</v>
      </c>
      <c r="X4" s="201">
        <v>43.57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33</v>
      </c>
      <c r="AN4" s="201">
        <v>0</v>
      </c>
      <c r="AO4">
        <v>0</v>
      </c>
      <c r="AP4" s="201">
        <v>37.590000000000003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317.88</v>
      </c>
      <c r="M5" s="201">
        <v>27.2</v>
      </c>
      <c r="N5" s="201">
        <v>35.14</v>
      </c>
      <c r="O5" s="201">
        <v>0</v>
      </c>
      <c r="P5" s="201">
        <v>41.34</v>
      </c>
      <c r="Q5" s="201">
        <v>6.46</v>
      </c>
      <c r="R5" s="201">
        <v>12.54</v>
      </c>
      <c r="S5" s="201">
        <v>7.8</v>
      </c>
      <c r="T5" s="201">
        <v>0</v>
      </c>
      <c r="U5" s="201">
        <v>61.6</v>
      </c>
      <c r="V5" s="201">
        <v>6.16</v>
      </c>
      <c r="W5" s="201">
        <v>13.11</v>
      </c>
      <c r="X5" s="201">
        <v>43.57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33</v>
      </c>
      <c r="AN5" s="201">
        <v>0</v>
      </c>
      <c r="AO5">
        <v>0</v>
      </c>
      <c r="AP5" s="201">
        <v>37.590000000000003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317.88</v>
      </c>
      <c r="M6" s="201">
        <v>27.2</v>
      </c>
      <c r="N6" s="201">
        <v>35.14</v>
      </c>
      <c r="O6" s="201">
        <v>0</v>
      </c>
      <c r="P6" s="201">
        <v>41.34</v>
      </c>
      <c r="Q6" s="201">
        <v>6.46</v>
      </c>
      <c r="R6" s="201">
        <v>12.54</v>
      </c>
      <c r="S6" s="201">
        <v>7.8</v>
      </c>
      <c r="T6" s="201">
        <v>0</v>
      </c>
      <c r="U6" s="201">
        <v>61.6</v>
      </c>
      <c r="V6" s="201">
        <v>6.16</v>
      </c>
      <c r="W6" s="201">
        <v>13.11</v>
      </c>
      <c r="X6" s="201">
        <v>43.57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33</v>
      </c>
      <c r="AN6" s="201">
        <v>0</v>
      </c>
      <c r="AO6">
        <v>0</v>
      </c>
      <c r="AP6" s="201">
        <v>37.590000000000003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317.88</v>
      </c>
      <c r="M7" s="201">
        <v>27.2</v>
      </c>
      <c r="N7" s="201">
        <v>35.14</v>
      </c>
      <c r="O7" s="201">
        <v>0</v>
      </c>
      <c r="P7" s="201">
        <v>39.28</v>
      </c>
      <c r="Q7" s="201">
        <v>6.46</v>
      </c>
      <c r="R7" s="201">
        <v>12.54</v>
      </c>
      <c r="S7" s="201">
        <v>7.8</v>
      </c>
      <c r="T7" s="201">
        <v>0</v>
      </c>
      <c r="U7" s="201">
        <v>61.6</v>
      </c>
      <c r="V7" s="201">
        <v>6.16</v>
      </c>
      <c r="W7" s="201">
        <v>13.11</v>
      </c>
      <c r="X7" s="201">
        <v>43.57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33</v>
      </c>
      <c r="AN7" s="201">
        <v>0</v>
      </c>
      <c r="AO7">
        <v>0</v>
      </c>
      <c r="AP7" s="201">
        <v>37.590000000000003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317.88</v>
      </c>
      <c r="M8" s="201">
        <v>27.2</v>
      </c>
      <c r="N8" s="201">
        <v>35.14</v>
      </c>
      <c r="O8" s="201">
        <v>0</v>
      </c>
      <c r="P8" s="201">
        <v>39.28</v>
      </c>
      <c r="Q8" s="201">
        <v>6.46</v>
      </c>
      <c r="R8" s="201">
        <v>12.54</v>
      </c>
      <c r="S8" s="201">
        <v>7.8</v>
      </c>
      <c r="T8" s="201">
        <v>0</v>
      </c>
      <c r="U8" s="201">
        <v>61.6</v>
      </c>
      <c r="V8" s="201">
        <v>6.16</v>
      </c>
      <c r="W8" s="201">
        <v>13.11</v>
      </c>
      <c r="X8" s="201">
        <v>43.57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33</v>
      </c>
      <c r="AN8" s="201">
        <v>0</v>
      </c>
      <c r="AO8">
        <v>0</v>
      </c>
      <c r="AP8" s="201">
        <v>37.590000000000003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317.88</v>
      </c>
      <c r="M9" s="201">
        <v>27.2</v>
      </c>
      <c r="N9" s="201">
        <v>35.14</v>
      </c>
      <c r="O9" s="201">
        <v>0</v>
      </c>
      <c r="P9" s="201">
        <v>39.28</v>
      </c>
      <c r="Q9" s="201">
        <v>6.46</v>
      </c>
      <c r="R9" s="201">
        <v>12.54</v>
      </c>
      <c r="S9" s="201">
        <v>7.8</v>
      </c>
      <c r="T9" s="201">
        <v>0</v>
      </c>
      <c r="U9" s="201">
        <v>61.6</v>
      </c>
      <c r="V9" s="201">
        <v>6.16</v>
      </c>
      <c r="W9" s="201">
        <v>13.11</v>
      </c>
      <c r="X9" s="201">
        <v>43.57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33</v>
      </c>
      <c r="AN9" s="201">
        <v>0</v>
      </c>
      <c r="AO9">
        <v>0</v>
      </c>
      <c r="AP9" s="201">
        <v>37.590000000000003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317.88</v>
      </c>
      <c r="M10" s="201">
        <v>27.2</v>
      </c>
      <c r="N10" s="201">
        <v>35.14</v>
      </c>
      <c r="O10" s="201">
        <v>0</v>
      </c>
      <c r="P10" s="201">
        <v>39.28</v>
      </c>
      <c r="Q10" s="201">
        <v>6.46</v>
      </c>
      <c r="R10" s="201">
        <v>12.54</v>
      </c>
      <c r="S10" s="201">
        <v>7.8</v>
      </c>
      <c r="T10" s="201">
        <v>0</v>
      </c>
      <c r="U10" s="201">
        <v>61.6</v>
      </c>
      <c r="V10" s="201">
        <v>6.16</v>
      </c>
      <c r="W10" s="201">
        <v>13.11</v>
      </c>
      <c r="X10" s="201">
        <v>43.57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33</v>
      </c>
      <c r="AN10" s="201">
        <v>0</v>
      </c>
      <c r="AO10">
        <v>0</v>
      </c>
      <c r="AP10" s="201">
        <v>37.590000000000003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317.88</v>
      </c>
      <c r="M11" s="201">
        <v>27.2</v>
      </c>
      <c r="N11" s="201">
        <v>35.14</v>
      </c>
      <c r="O11" s="201">
        <v>0</v>
      </c>
      <c r="P11" s="201">
        <v>39.28</v>
      </c>
      <c r="Q11" s="201">
        <v>6.46</v>
      </c>
      <c r="R11" s="201">
        <v>12.54</v>
      </c>
      <c r="S11" s="201">
        <v>7.8</v>
      </c>
      <c r="T11" s="201">
        <v>0</v>
      </c>
      <c r="U11" s="201">
        <v>61.6</v>
      </c>
      <c r="V11" s="201">
        <v>6.16</v>
      </c>
      <c r="W11" s="201">
        <v>13.11</v>
      </c>
      <c r="X11" s="201">
        <v>43.57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33</v>
      </c>
      <c r="AN11" s="201">
        <v>0</v>
      </c>
      <c r="AO11">
        <v>0</v>
      </c>
      <c r="AP11" s="201">
        <v>37.590000000000003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317.88</v>
      </c>
      <c r="M12" s="201">
        <v>27.2</v>
      </c>
      <c r="N12" s="201">
        <v>35.14</v>
      </c>
      <c r="O12" s="201">
        <v>0</v>
      </c>
      <c r="P12" s="201">
        <v>39.28</v>
      </c>
      <c r="Q12" s="201">
        <v>6.46</v>
      </c>
      <c r="R12" s="201">
        <v>12.54</v>
      </c>
      <c r="S12" s="201">
        <v>7.8</v>
      </c>
      <c r="T12" s="201">
        <v>0</v>
      </c>
      <c r="U12" s="201">
        <v>61.6</v>
      </c>
      <c r="V12" s="201">
        <v>6.16</v>
      </c>
      <c r="W12" s="201">
        <v>13.11</v>
      </c>
      <c r="X12" s="201">
        <v>43.57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33</v>
      </c>
      <c r="AN12" s="201">
        <v>0</v>
      </c>
      <c r="AO12">
        <v>0</v>
      </c>
      <c r="AP12" s="201">
        <v>37.590000000000003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317.88</v>
      </c>
      <c r="M13" s="201">
        <v>27.2</v>
      </c>
      <c r="N13" s="201">
        <v>35.14</v>
      </c>
      <c r="O13" s="201">
        <v>0</v>
      </c>
      <c r="P13" s="201">
        <v>39.28</v>
      </c>
      <c r="Q13" s="201">
        <v>6.46</v>
      </c>
      <c r="R13" s="201">
        <v>12.54</v>
      </c>
      <c r="S13" s="201">
        <v>7.8</v>
      </c>
      <c r="T13" s="201">
        <v>0</v>
      </c>
      <c r="U13" s="201">
        <v>61.6</v>
      </c>
      <c r="V13" s="201">
        <v>6.16</v>
      </c>
      <c r="W13" s="201">
        <v>13.11</v>
      </c>
      <c r="X13" s="201">
        <v>28.94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33</v>
      </c>
      <c r="AN13" s="201">
        <v>0</v>
      </c>
      <c r="AO13">
        <v>0</v>
      </c>
      <c r="AP13" s="201">
        <v>37.590000000000003</v>
      </c>
      <c r="AQ13" s="201">
        <v>26.69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9.0299999999999994</v>
      </c>
      <c r="L14" s="201">
        <v>317.88</v>
      </c>
      <c r="M14" s="201">
        <v>27.2</v>
      </c>
      <c r="N14" s="201">
        <v>35.14</v>
      </c>
      <c r="O14" s="201">
        <v>0</v>
      </c>
      <c r="P14" s="201">
        <v>39.28</v>
      </c>
      <c r="Q14" s="201">
        <v>6.46</v>
      </c>
      <c r="R14" s="201">
        <v>12.54</v>
      </c>
      <c r="S14" s="201">
        <v>7.8</v>
      </c>
      <c r="T14" s="201">
        <v>0</v>
      </c>
      <c r="U14" s="201">
        <v>61.6</v>
      </c>
      <c r="V14" s="201">
        <v>6.16</v>
      </c>
      <c r="W14" s="201">
        <v>13.11</v>
      </c>
      <c r="X14" s="201">
        <v>28.94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33</v>
      </c>
      <c r="AN14" s="201">
        <v>0</v>
      </c>
      <c r="AO14">
        <v>0</v>
      </c>
      <c r="AP14" s="201">
        <v>37.590000000000003</v>
      </c>
      <c r="AQ14" s="201">
        <v>26.69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9.0299999999999994</v>
      </c>
      <c r="L15" s="201">
        <v>231.53</v>
      </c>
      <c r="M15" s="201">
        <v>27.2</v>
      </c>
      <c r="N15" s="201">
        <v>35.14</v>
      </c>
      <c r="O15" s="201">
        <v>0</v>
      </c>
      <c r="P15" s="201">
        <v>39.28</v>
      </c>
      <c r="Q15" s="201">
        <v>6.46</v>
      </c>
      <c r="R15" s="201">
        <v>12.54</v>
      </c>
      <c r="S15" s="201">
        <v>7.8</v>
      </c>
      <c r="T15" s="201">
        <v>0</v>
      </c>
      <c r="U15" s="201">
        <v>61.6</v>
      </c>
      <c r="V15" s="201">
        <v>6.16</v>
      </c>
      <c r="W15" s="201">
        <v>13.11</v>
      </c>
      <c r="X15" s="201">
        <v>28.94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33</v>
      </c>
      <c r="AN15" s="201">
        <v>0</v>
      </c>
      <c r="AO15">
        <v>0</v>
      </c>
      <c r="AP15" s="201">
        <v>37.96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9.0299999999999994</v>
      </c>
      <c r="L16" s="201">
        <v>185.22</v>
      </c>
      <c r="M16" s="201">
        <v>27.2</v>
      </c>
      <c r="N16" s="201">
        <v>35.14</v>
      </c>
      <c r="O16" s="201">
        <v>0</v>
      </c>
      <c r="P16" s="201">
        <v>39.28</v>
      </c>
      <c r="Q16" s="201">
        <v>6.46</v>
      </c>
      <c r="R16" s="201">
        <v>12.54</v>
      </c>
      <c r="S16" s="201">
        <v>7.8</v>
      </c>
      <c r="T16" s="201">
        <v>0</v>
      </c>
      <c r="U16" s="201">
        <v>61.6</v>
      </c>
      <c r="V16" s="201">
        <v>6.16</v>
      </c>
      <c r="W16" s="201">
        <v>13.11</v>
      </c>
      <c r="X16" s="201">
        <v>28.94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33</v>
      </c>
      <c r="AN16" s="201">
        <v>0</v>
      </c>
      <c r="AO16">
        <v>0</v>
      </c>
      <c r="AP16" s="201">
        <v>37.96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9.0299999999999994</v>
      </c>
      <c r="L17" s="201">
        <v>185.22</v>
      </c>
      <c r="M17" s="201">
        <v>27.2</v>
      </c>
      <c r="N17" s="201">
        <v>35.14</v>
      </c>
      <c r="O17" s="201">
        <v>0</v>
      </c>
      <c r="P17" s="201">
        <v>39.28</v>
      </c>
      <c r="Q17" s="201">
        <v>6.46</v>
      </c>
      <c r="R17" s="201">
        <v>12.54</v>
      </c>
      <c r="S17" s="201">
        <v>7.8</v>
      </c>
      <c r="T17" s="201">
        <v>0</v>
      </c>
      <c r="U17" s="201">
        <v>61.6</v>
      </c>
      <c r="V17" s="201">
        <v>6.16</v>
      </c>
      <c r="W17" s="201">
        <v>13.11</v>
      </c>
      <c r="X17" s="201">
        <v>28.94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46</v>
      </c>
      <c r="AN17" s="201">
        <v>0</v>
      </c>
      <c r="AO17">
        <v>0</v>
      </c>
      <c r="AP17" s="201">
        <v>37.96</v>
      </c>
      <c r="AQ17" s="201">
        <v>26.69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9.0299999999999994</v>
      </c>
      <c r="L18" s="201">
        <v>185.22</v>
      </c>
      <c r="M18" s="201">
        <v>27.2</v>
      </c>
      <c r="N18" s="201">
        <v>35.14</v>
      </c>
      <c r="O18" s="201">
        <v>0</v>
      </c>
      <c r="P18" s="201">
        <v>39.28</v>
      </c>
      <c r="Q18" s="201">
        <v>6.46</v>
      </c>
      <c r="R18" s="201">
        <v>12.54</v>
      </c>
      <c r="S18" s="201">
        <v>7.8</v>
      </c>
      <c r="T18" s="201">
        <v>0</v>
      </c>
      <c r="U18" s="201">
        <v>61.6</v>
      </c>
      <c r="V18" s="201">
        <v>6.16</v>
      </c>
      <c r="W18" s="201">
        <v>13.11</v>
      </c>
      <c r="X18" s="201">
        <v>28.94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46</v>
      </c>
      <c r="AN18" s="201">
        <v>0</v>
      </c>
      <c r="AO18">
        <v>0</v>
      </c>
      <c r="AP18" s="201">
        <v>37.96</v>
      </c>
      <c r="AQ18" s="201">
        <v>26.69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9.0299999999999994</v>
      </c>
      <c r="L19" s="201">
        <v>185.22</v>
      </c>
      <c r="M19" s="201">
        <v>27.2</v>
      </c>
      <c r="N19" s="201">
        <v>35.14</v>
      </c>
      <c r="O19" s="201">
        <v>0</v>
      </c>
      <c r="P19" s="201">
        <v>39.28</v>
      </c>
      <c r="Q19" s="201">
        <v>6.46</v>
      </c>
      <c r="R19" s="201">
        <v>12.54</v>
      </c>
      <c r="S19" s="201">
        <v>7.8</v>
      </c>
      <c r="T19" s="201">
        <v>0</v>
      </c>
      <c r="U19" s="201">
        <v>61.6</v>
      </c>
      <c r="V19" s="201">
        <v>6.16</v>
      </c>
      <c r="W19" s="201">
        <v>13.11</v>
      </c>
      <c r="X19" s="201">
        <v>28.94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46</v>
      </c>
      <c r="AN19" s="201">
        <v>0</v>
      </c>
      <c r="AO19">
        <v>0</v>
      </c>
      <c r="AP19" s="201">
        <v>37.96</v>
      </c>
      <c r="AQ19" s="201">
        <v>26.69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9.0299999999999994</v>
      </c>
      <c r="L20" s="201">
        <v>185.22</v>
      </c>
      <c r="M20" s="201">
        <v>27.2</v>
      </c>
      <c r="N20" s="201">
        <v>35.14</v>
      </c>
      <c r="O20" s="201">
        <v>0</v>
      </c>
      <c r="P20" s="201">
        <v>39.28</v>
      </c>
      <c r="Q20" s="201">
        <v>6.46</v>
      </c>
      <c r="R20" s="201">
        <v>12.54</v>
      </c>
      <c r="S20" s="201">
        <v>7.8</v>
      </c>
      <c r="T20" s="201">
        <v>0</v>
      </c>
      <c r="U20" s="201">
        <v>61.6</v>
      </c>
      <c r="V20" s="201">
        <v>6.16</v>
      </c>
      <c r="W20" s="201">
        <v>13.11</v>
      </c>
      <c r="X20" s="201">
        <v>28.94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46</v>
      </c>
      <c r="AN20" s="201">
        <v>0</v>
      </c>
      <c r="AO20">
        <v>0</v>
      </c>
      <c r="AP20" s="201">
        <v>37.96</v>
      </c>
      <c r="AQ20" s="201">
        <v>26.69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9.1300000000000008</v>
      </c>
      <c r="L21" s="201">
        <v>185.23</v>
      </c>
      <c r="M21" s="201">
        <v>27.2</v>
      </c>
      <c r="N21" s="201">
        <v>35.14</v>
      </c>
      <c r="O21" s="201">
        <v>0</v>
      </c>
      <c r="P21" s="201">
        <v>39.28</v>
      </c>
      <c r="Q21" s="201">
        <v>6.46</v>
      </c>
      <c r="R21" s="201">
        <v>12.54</v>
      </c>
      <c r="S21" s="201">
        <v>7.8</v>
      </c>
      <c r="T21" s="201">
        <v>0</v>
      </c>
      <c r="U21" s="201">
        <v>61.6</v>
      </c>
      <c r="V21" s="201">
        <v>6.16</v>
      </c>
      <c r="W21" s="201">
        <v>13.11</v>
      </c>
      <c r="X21" s="201">
        <v>28.94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46</v>
      </c>
      <c r="AN21" s="201">
        <v>0</v>
      </c>
      <c r="AO21">
        <v>0</v>
      </c>
      <c r="AP21" s="201">
        <v>37.96</v>
      </c>
      <c r="AQ21" s="201">
        <v>26.69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9.0299999999999994</v>
      </c>
      <c r="L22" s="201">
        <v>185.23</v>
      </c>
      <c r="M22" s="201">
        <v>27.2</v>
      </c>
      <c r="N22" s="201">
        <v>35.14</v>
      </c>
      <c r="O22" s="201">
        <v>0</v>
      </c>
      <c r="P22" s="201">
        <v>39.28</v>
      </c>
      <c r="Q22" s="201">
        <v>6.46</v>
      </c>
      <c r="R22" s="201">
        <v>12.54</v>
      </c>
      <c r="S22" s="201">
        <v>7.8</v>
      </c>
      <c r="T22" s="201">
        <v>0</v>
      </c>
      <c r="U22" s="201">
        <v>61.6</v>
      </c>
      <c r="V22" s="201">
        <v>6.16</v>
      </c>
      <c r="W22" s="201">
        <v>13.11</v>
      </c>
      <c r="X22" s="201">
        <v>28.94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46</v>
      </c>
      <c r="AN22" s="201">
        <v>0</v>
      </c>
      <c r="AO22">
        <v>0</v>
      </c>
      <c r="AP22" s="201">
        <v>37.96</v>
      </c>
      <c r="AQ22" s="201">
        <v>26.69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237.35</v>
      </c>
      <c r="M23" s="201">
        <v>27.2</v>
      </c>
      <c r="N23" s="201">
        <v>35.14</v>
      </c>
      <c r="O23" s="201">
        <v>0</v>
      </c>
      <c r="P23" s="201">
        <v>39.28</v>
      </c>
      <c r="Q23" s="201">
        <v>6.46</v>
      </c>
      <c r="R23" s="201">
        <v>12.54</v>
      </c>
      <c r="S23" s="201">
        <v>7.8</v>
      </c>
      <c r="T23" s="201">
        <v>0</v>
      </c>
      <c r="U23" s="201">
        <v>61.6</v>
      </c>
      <c r="V23" s="201">
        <v>6.16</v>
      </c>
      <c r="W23" s="201">
        <v>13.11</v>
      </c>
      <c r="X23" s="201">
        <v>28.94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46</v>
      </c>
      <c r="AN23" s="201">
        <v>0</v>
      </c>
      <c r="AO23">
        <v>0</v>
      </c>
      <c r="AP23" s="201">
        <v>37.96</v>
      </c>
      <c r="AQ23" s="201">
        <v>26.69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241.18</v>
      </c>
      <c r="M24" s="201">
        <v>27.2</v>
      </c>
      <c r="N24" s="201">
        <v>35.14</v>
      </c>
      <c r="O24" s="201">
        <v>0</v>
      </c>
      <c r="P24" s="201">
        <v>39.28</v>
      </c>
      <c r="Q24" s="201">
        <v>6.46</v>
      </c>
      <c r="R24" s="201">
        <v>12.54</v>
      </c>
      <c r="S24" s="201">
        <v>7.8</v>
      </c>
      <c r="T24" s="201">
        <v>0</v>
      </c>
      <c r="U24" s="201">
        <v>61.6</v>
      </c>
      <c r="V24" s="201">
        <v>6.16</v>
      </c>
      <c r="W24" s="201">
        <v>13.11</v>
      </c>
      <c r="X24" s="201">
        <v>28.94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46</v>
      </c>
      <c r="AN24" s="201">
        <v>0</v>
      </c>
      <c r="AO24">
        <v>0</v>
      </c>
      <c r="AP24" s="201">
        <v>37.96</v>
      </c>
      <c r="AQ24" s="201">
        <v>26.69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9.0299999999999994</v>
      </c>
      <c r="L25" s="201">
        <v>241.18</v>
      </c>
      <c r="M25" s="201">
        <v>27.2</v>
      </c>
      <c r="N25" s="201">
        <v>35.14</v>
      </c>
      <c r="O25" s="201">
        <v>0</v>
      </c>
      <c r="P25" s="201">
        <v>39.28</v>
      </c>
      <c r="Q25" s="201">
        <v>6.46</v>
      </c>
      <c r="R25" s="201">
        <v>12.54</v>
      </c>
      <c r="S25" s="201">
        <v>7.8</v>
      </c>
      <c r="T25" s="201">
        <v>0</v>
      </c>
      <c r="U25" s="201">
        <v>61.6</v>
      </c>
      <c r="V25" s="201">
        <v>6.16</v>
      </c>
      <c r="W25" s="201">
        <v>13.11</v>
      </c>
      <c r="X25" s="201">
        <v>28.94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46</v>
      </c>
      <c r="AN25" s="201">
        <v>0</v>
      </c>
      <c r="AO25">
        <v>0</v>
      </c>
      <c r="AP25" s="201">
        <v>37.96</v>
      </c>
      <c r="AQ25" s="201">
        <v>26.69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241.18</v>
      </c>
      <c r="M26" s="201">
        <v>27.2</v>
      </c>
      <c r="N26" s="201">
        <v>35.14</v>
      </c>
      <c r="O26" s="201">
        <v>0</v>
      </c>
      <c r="P26" s="201">
        <v>39.28</v>
      </c>
      <c r="Q26" s="201">
        <v>6.46</v>
      </c>
      <c r="R26" s="201">
        <v>12.54</v>
      </c>
      <c r="S26" s="201">
        <v>7.8</v>
      </c>
      <c r="T26" s="201">
        <v>0</v>
      </c>
      <c r="U26" s="201">
        <v>61.6</v>
      </c>
      <c r="V26" s="201">
        <v>6.16</v>
      </c>
      <c r="W26" s="201">
        <v>13.11</v>
      </c>
      <c r="X26" s="201">
        <v>28.94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46</v>
      </c>
      <c r="AN26" s="201">
        <v>0</v>
      </c>
      <c r="AO26">
        <v>0</v>
      </c>
      <c r="AP26" s="201">
        <v>37.96</v>
      </c>
      <c r="AQ26" s="201">
        <v>26.69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241.18</v>
      </c>
      <c r="M27" s="201">
        <v>27.2</v>
      </c>
      <c r="N27" s="201">
        <v>35.14</v>
      </c>
      <c r="O27" s="201">
        <v>0</v>
      </c>
      <c r="P27" s="201">
        <v>39.28</v>
      </c>
      <c r="Q27" s="201">
        <v>6.46</v>
      </c>
      <c r="R27" s="201">
        <v>12.54</v>
      </c>
      <c r="S27" s="201">
        <v>7.8</v>
      </c>
      <c r="T27" s="201">
        <v>0</v>
      </c>
      <c r="U27" s="201">
        <v>61.6</v>
      </c>
      <c r="V27" s="201">
        <v>6.16</v>
      </c>
      <c r="W27" s="201">
        <v>13.11</v>
      </c>
      <c r="X27" s="201">
        <v>28.94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46</v>
      </c>
      <c r="AN27" s="201">
        <v>0</v>
      </c>
      <c r="AO27">
        <v>0</v>
      </c>
      <c r="AP27" s="201">
        <v>37.96</v>
      </c>
      <c r="AQ27" s="201">
        <v>26.69</v>
      </c>
      <c r="AR27" s="201">
        <v>2.88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241.18</v>
      </c>
      <c r="M28" s="201">
        <v>27.2</v>
      </c>
      <c r="N28" s="201">
        <v>35.14</v>
      </c>
      <c r="O28" s="201">
        <v>0</v>
      </c>
      <c r="P28" s="201">
        <v>39.28</v>
      </c>
      <c r="Q28" s="201">
        <v>6.46</v>
      </c>
      <c r="R28" s="201">
        <v>12.54</v>
      </c>
      <c r="S28" s="201">
        <v>7.8</v>
      </c>
      <c r="T28" s="201">
        <v>0</v>
      </c>
      <c r="U28" s="201">
        <v>61.6</v>
      </c>
      <c r="V28" s="201">
        <v>6.16</v>
      </c>
      <c r="W28" s="201">
        <v>13.11</v>
      </c>
      <c r="X28" s="201">
        <v>28.94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46</v>
      </c>
      <c r="AN28" s="201">
        <v>0</v>
      </c>
      <c r="AO28">
        <v>0</v>
      </c>
      <c r="AP28" s="201">
        <v>37.96</v>
      </c>
      <c r="AQ28" s="201">
        <v>26.69</v>
      </c>
      <c r="AR28" s="201">
        <v>6.22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9.0399999999999991</v>
      </c>
      <c r="L29" s="201">
        <v>241.18</v>
      </c>
      <c r="M29" s="201">
        <v>27.2</v>
      </c>
      <c r="N29" s="201">
        <v>35.14</v>
      </c>
      <c r="O29" s="201">
        <v>0</v>
      </c>
      <c r="P29" s="201">
        <v>39.28</v>
      </c>
      <c r="Q29" s="201">
        <v>6.46</v>
      </c>
      <c r="R29" s="201">
        <v>12.54</v>
      </c>
      <c r="S29" s="201">
        <v>7.8</v>
      </c>
      <c r="T29" s="201">
        <v>0</v>
      </c>
      <c r="U29" s="201">
        <v>61.6</v>
      </c>
      <c r="V29" s="201">
        <v>6.15</v>
      </c>
      <c r="W29" s="201">
        <v>13.11</v>
      </c>
      <c r="X29" s="201">
        <v>28.94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46</v>
      </c>
      <c r="AN29" s="201">
        <v>0</v>
      </c>
      <c r="AO29">
        <v>0</v>
      </c>
      <c r="AP29" s="201">
        <v>38.229999999999997</v>
      </c>
      <c r="AQ29" s="201">
        <v>26.69</v>
      </c>
      <c r="AR29" s="201">
        <v>9.89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9.0399999999999991</v>
      </c>
      <c r="L30" s="201">
        <v>241.18</v>
      </c>
      <c r="M30" s="201">
        <v>27.2</v>
      </c>
      <c r="N30" s="201">
        <v>35.14</v>
      </c>
      <c r="O30" s="201">
        <v>0</v>
      </c>
      <c r="P30" s="201">
        <v>39.28</v>
      </c>
      <c r="Q30" s="201">
        <v>6.46</v>
      </c>
      <c r="R30" s="201">
        <v>12.54</v>
      </c>
      <c r="S30" s="201">
        <v>7.8</v>
      </c>
      <c r="T30" s="201">
        <v>0</v>
      </c>
      <c r="U30" s="201">
        <v>61.6</v>
      </c>
      <c r="V30" s="201">
        <v>6.15</v>
      </c>
      <c r="W30" s="201">
        <v>13.11</v>
      </c>
      <c r="X30" s="201">
        <v>28.94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46</v>
      </c>
      <c r="AN30" s="201">
        <v>0</v>
      </c>
      <c r="AO30">
        <v>0</v>
      </c>
      <c r="AP30" s="201">
        <v>38.229999999999997</v>
      </c>
      <c r="AQ30" s="201">
        <v>26.69</v>
      </c>
      <c r="AR30" s="201">
        <v>13.14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5.27</v>
      </c>
      <c r="L31" s="201">
        <v>184.65</v>
      </c>
      <c r="M31" s="201">
        <v>27.2</v>
      </c>
      <c r="N31" s="201">
        <v>35.14</v>
      </c>
      <c r="O31" s="201">
        <v>0</v>
      </c>
      <c r="P31" s="201">
        <v>39.28</v>
      </c>
      <c r="Q31" s="201">
        <v>6.46</v>
      </c>
      <c r="R31" s="201">
        <v>12.54</v>
      </c>
      <c r="S31" s="201">
        <v>7.8</v>
      </c>
      <c r="T31" s="201">
        <v>0</v>
      </c>
      <c r="U31" s="201">
        <v>61.6</v>
      </c>
      <c r="V31" s="201">
        <v>6.15</v>
      </c>
      <c r="W31" s="201">
        <v>13.11</v>
      </c>
      <c r="X31" s="201">
        <v>28.94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46</v>
      </c>
      <c r="AN31" s="201">
        <v>0</v>
      </c>
      <c r="AO31">
        <v>0</v>
      </c>
      <c r="AP31" s="201">
        <v>38.229999999999997</v>
      </c>
      <c r="AQ31" s="201">
        <v>7.72</v>
      </c>
      <c r="AR31" s="201">
        <v>16.53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67.97</v>
      </c>
      <c r="M32" s="201">
        <v>27.2</v>
      </c>
      <c r="N32" s="201">
        <v>35.14</v>
      </c>
      <c r="O32" s="201">
        <v>0</v>
      </c>
      <c r="P32" s="201">
        <v>39.28</v>
      </c>
      <c r="Q32" s="201">
        <v>6.46</v>
      </c>
      <c r="R32" s="201">
        <v>12.54</v>
      </c>
      <c r="S32" s="201">
        <v>7.8</v>
      </c>
      <c r="T32" s="201">
        <v>0</v>
      </c>
      <c r="U32" s="201">
        <v>61.6</v>
      </c>
      <c r="V32" s="201">
        <v>6.15</v>
      </c>
      <c r="W32" s="201">
        <v>13.11</v>
      </c>
      <c r="X32" s="201">
        <v>28.94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46</v>
      </c>
      <c r="AN32" s="201">
        <v>0</v>
      </c>
      <c r="AO32">
        <v>0</v>
      </c>
      <c r="AP32" s="201">
        <v>38.229999999999997</v>
      </c>
      <c r="AQ32" s="201">
        <v>26.69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70.72</v>
      </c>
      <c r="M33" s="201">
        <v>27.19</v>
      </c>
      <c r="N33" s="201">
        <v>35.14</v>
      </c>
      <c r="O33" s="201">
        <v>0</v>
      </c>
      <c r="P33" s="201">
        <v>39.28</v>
      </c>
      <c r="Q33" s="201">
        <v>6.7</v>
      </c>
      <c r="R33" s="201">
        <v>12.54</v>
      </c>
      <c r="S33" s="201">
        <v>8.09</v>
      </c>
      <c r="T33" s="201">
        <v>0</v>
      </c>
      <c r="U33" s="201">
        <v>61.6</v>
      </c>
      <c r="V33" s="201">
        <v>6.17</v>
      </c>
      <c r="W33" s="201">
        <v>13.11</v>
      </c>
      <c r="X33" s="201">
        <v>28.94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46</v>
      </c>
      <c r="AN33" s="201">
        <v>0</v>
      </c>
      <c r="AO33">
        <v>0</v>
      </c>
      <c r="AP33" s="201">
        <v>37.6</v>
      </c>
      <c r="AQ33" s="201">
        <v>27.67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70.72</v>
      </c>
      <c r="M34" s="201">
        <v>27.19</v>
      </c>
      <c r="N34" s="201">
        <v>35.14</v>
      </c>
      <c r="O34" s="201">
        <v>0</v>
      </c>
      <c r="P34" s="201">
        <v>39.28</v>
      </c>
      <c r="Q34" s="201">
        <v>6.46</v>
      </c>
      <c r="R34" s="201">
        <v>12.54</v>
      </c>
      <c r="S34" s="201">
        <v>7.8</v>
      </c>
      <c r="T34" s="201">
        <v>0</v>
      </c>
      <c r="U34" s="201">
        <v>61.6</v>
      </c>
      <c r="V34" s="201">
        <v>6.15</v>
      </c>
      <c r="W34" s="201">
        <v>13.11</v>
      </c>
      <c r="X34" s="201">
        <v>28.94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46</v>
      </c>
      <c r="AN34" s="201">
        <v>0</v>
      </c>
      <c r="AO34">
        <v>0</v>
      </c>
      <c r="AP34" s="201">
        <v>37.6</v>
      </c>
      <c r="AQ34" s="201">
        <v>27.67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70.72</v>
      </c>
      <c r="M35" s="201">
        <v>27.19</v>
      </c>
      <c r="N35" s="201">
        <v>35.14</v>
      </c>
      <c r="O35" s="201">
        <v>0</v>
      </c>
      <c r="P35" s="201">
        <v>39.28</v>
      </c>
      <c r="Q35" s="201">
        <v>6.46</v>
      </c>
      <c r="R35" s="201">
        <v>12.54</v>
      </c>
      <c r="S35" s="201">
        <v>7.8</v>
      </c>
      <c r="T35" s="201">
        <v>0</v>
      </c>
      <c r="U35" s="201">
        <v>61.6</v>
      </c>
      <c r="V35" s="201">
        <v>6.16</v>
      </c>
      <c r="W35" s="201">
        <v>13.11</v>
      </c>
      <c r="X35" s="201">
        <v>28.94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46</v>
      </c>
      <c r="AN35" s="201">
        <v>0</v>
      </c>
      <c r="AO35">
        <v>0</v>
      </c>
      <c r="AP35" s="201">
        <v>37.6</v>
      </c>
      <c r="AQ35" s="201">
        <v>27.67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70.72</v>
      </c>
      <c r="M36" s="201">
        <v>27.19</v>
      </c>
      <c r="N36" s="201">
        <v>35.14</v>
      </c>
      <c r="O36" s="201">
        <v>0</v>
      </c>
      <c r="P36" s="201">
        <v>39.28</v>
      </c>
      <c r="Q36" s="201">
        <v>6.46</v>
      </c>
      <c r="R36" s="201">
        <v>12.54</v>
      </c>
      <c r="S36" s="201">
        <v>7.8</v>
      </c>
      <c r="T36" s="201">
        <v>0</v>
      </c>
      <c r="U36" s="201">
        <v>61.6</v>
      </c>
      <c r="V36" s="201">
        <v>6.16</v>
      </c>
      <c r="W36" s="201">
        <v>13.11</v>
      </c>
      <c r="X36" s="201">
        <v>28.94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46</v>
      </c>
      <c r="AN36" s="201">
        <v>0</v>
      </c>
      <c r="AO36">
        <v>0</v>
      </c>
      <c r="AP36" s="201">
        <v>37.6</v>
      </c>
      <c r="AQ36" s="201">
        <v>27.67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70.72</v>
      </c>
      <c r="M37" s="201">
        <v>27.19</v>
      </c>
      <c r="N37" s="201">
        <v>35.14</v>
      </c>
      <c r="O37" s="201">
        <v>0</v>
      </c>
      <c r="P37" s="201">
        <v>39.19</v>
      </c>
      <c r="Q37" s="201">
        <v>6.46</v>
      </c>
      <c r="R37" s="201">
        <v>12.54</v>
      </c>
      <c r="S37" s="201">
        <v>7.81</v>
      </c>
      <c r="T37" s="201">
        <v>0</v>
      </c>
      <c r="U37" s="201">
        <v>61.6</v>
      </c>
      <c r="V37" s="201">
        <v>6.16</v>
      </c>
      <c r="W37" s="201">
        <v>13.11</v>
      </c>
      <c r="X37" s="201">
        <v>28.94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46</v>
      </c>
      <c r="AN37" s="201">
        <v>0</v>
      </c>
      <c r="AO37">
        <v>0</v>
      </c>
      <c r="AP37" s="201">
        <v>75.2</v>
      </c>
      <c r="AQ37" s="201">
        <v>27.67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70.72</v>
      </c>
      <c r="M38" s="201">
        <v>27.19</v>
      </c>
      <c r="N38" s="201">
        <v>35.14</v>
      </c>
      <c r="O38" s="201">
        <v>0</v>
      </c>
      <c r="P38" s="201">
        <v>39.28</v>
      </c>
      <c r="Q38" s="201">
        <v>3.64</v>
      </c>
      <c r="R38" s="201">
        <v>7.06</v>
      </c>
      <c r="S38" s="201">
        <v>4.3</v>
      </c>
      <c r="T38" s="201">
        <v>0</v>
      </c>
      <c r="U38" s="201">
        <v>61.6</v>
      </c>
      <c r="V38" s="201">
        <v>3.39</v>
      </c>
      <c r="W38" s="201">
        <v>7.22</v>
      </c>
      <c r="X38" s="201">
        <v>23.96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46</v>
      </c>
      <c r="AN38" s="201">
        <v>0</v>
      </c>
      <c r="AO38">
        <v>0</v>
      </c>
      <c r="AP38" s="201">
        <v>19.29</v>
      </c>
      <c r="AQ38" s="201">
        <v>17.670000000000002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70.72</v>
      </c>
      <c r="M39" s="201">
        <v>27.19</v>
      </c>
      <c r="N39" s="201">
        <v>35.14</v>
      </c>
      <c r="O39" s="201">
        <v>0</v>
      </c>
      <c r="P39" s="201">
        <v>39.28</v>
      </c>
      <c r="Q39" s="201">
        <v>3.64</v>
      </c>
      <c r="R39" s="201">
        <v>7.06</v>
      </c>
      <c r="S39" s="201">
        <v>4.3</v>
      </c>
      <c r="T39" s="201">
        <v>0</v>
      </c>
      <c r="U39" s="201">
        <v>61.6</v>
      </c>
      <c r="V39" s="201">
        <v>3.39</v>
      </c>
      <c r="W39" s="201">
        <v>7.22</v>
      </c>
      <c r="X39" s="201">
        <v>23.96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46</v>
      </c>
      <c r="AN39" s="201">
        <v>0</v>
      </c>
      <c r="AO39">
        <v>0</v>
      </c>
      <c r="AP39" s="201">
        <v>19.29</v>
      </c>
      <c r="AQ39" s="201">
        <v>17.670000000000002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70.72</v>
      </c>
      <c r="M40" s="201">
        <v>27.19</v>
      </c>
      <c r="N40" s="201">
        <v>35.14</v>
      </c>
      <c r="O40" s="201">
        <v>0</v>
      </c>
      <c r="P40" s="201">
        <v>39.28</v>
      </c>
      <c r="Q40" s="201">
        <v>3.64</v>
      </c>
      <c r="R40" s="201">
        <v>7.06</v>
      </c>
      <c r="S40" s="201">
        <v>4.3</v>
      </c>
      <c r="T40" s="201">
        <v>0</v>
      </c>
      <c r="U40" s="201">
        <v>61.6</v>
      </c>
      <c r="V40" s="201">
        <v>3.39</v>
      </c>
      <c r="W40" s="201">
        <v>7.22</v>
      </c>
      <c r="X40" s="201">
        <v>23.96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46</v>
      </c>
      <c r="AN40" s="201">
        <v>0</v>
      </c>
      <c r="AO40">
        <v>0</v>
      </c>
      <c r="AP40" s="201">
        <v>19.29</v>
      </c>
      <c r="AQ40" s="201">
        <v>17.670000000000002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70.72</v>
      </c>
      <c r="M41" s="201">
        <v>27.19</v>
      </c>
      <c r="N41" s="201">
        <v>35.14</v>
      </c>
      <c r="O41" s="201">
        <v>0</v>
      </c>
      <c r="P41" s="201">
        <v>39.28</v>
      </c>
      <c r="Q41" s="201">
        <v>3.64</v>
      </c>
      <c r="R41" s="201">
        <v>7.06</v>
      </c>
      <c r="S41" s="201">
        <v>4.3</v>
      </c>
      <c r="T41" s="201">
        <v>0</v>
      </c>
      <c r="U41" s="201">
        <v>61.6</v>
      </c>
      <c r="V41" s="201">
        <v>3.39</v>
      </c>
      <c r="W41" s="201">
        <v>7.22</v>
      </c>
      <c r="X41" s="201">
        <v>23.96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46</v>
      </c>
      <c r="AN41" s="201">
        <v>0</v>
      </c>
      <c r="AO41">
        <v>0</v>
      </c>
      <c r="AP41" s="201">
        <v>19.29</v>
      </c>
      <c r="AQ41" s="201">
        <v>17.670000000000002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70.72</v>
      </c>
      <c r="M42" s="201">
        <v>27.19</v>
      </c>
      <c r="N42" s="201">
        <v>35.14</v>
      </c>
      <c r="O42" s="201">
        <v>0</v>
      </c>
      <c r="P42" s="201">
        <v>39.28</v>
      </c>
      <c r="Q42" s="201">
        <v>3.64</v>
      </c>
      <c r="R42" s="201">
        <v>7.06</v>
      </c>
      <c r="S42" s="201">
        <v>4.3</v>
      </c>
      <c r="T42" s="201">
        <v>0</v>
      </c>
      <c r="U42" s="201">
        <v>61.6</v>
      </c>
      <c r="V42" s="201">
        <v>3.39</v>
      </c>
      <c r="W42" s="201">
        <v>7.22</v>
      </c>
      <c r="X42" s="201">
        <v>23.96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46</v>
      </c>
      <c r="AN42" s="201">
        <v>0</v>
      </c>
      <c r="AO42">
        <v>0</v>
      </c>
      <c r="AP42" s="201">
        <v>19.29</v>
      </c>
      <c r="AQ42" s="201">
        <v>17.670000000000002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70.72</v>
      </c>
      <c r="M43" s="201">
        <v>27.19</v>
      </c>
      <c r="N43" s="201">
        <v>35.14</v>
      </c>
      <c r="O43" s="201">
        <v>0</v>
      </c>
      <c r="P43" s="201">
        <v>39.28</v>
      </c>
      <c r="Q43" s="201">
        <v>3.64</v>
      </c>
      <c r="R43" s="201">
        <v>7.06</v>
      </c>
      <c r="S43" s="201">
        <v>4.3</v>
      </c>
      <c r="T43" s="201">
        <v>0</v>
      </c>
      <c r="U43" s="201">
        <v>61.6</v>
      </c>
      <c r="V43" s="201">
        <v>3.39</v>
      </c>
      <c r="W43" s="201">
        <v>13.11</v>
      </c>
      <c r="X43" s="201">
        <v>29.26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46</v>
      </c>
      <c r="AN43" s="201">
        <v>0</v>
      </c>
      <c r="AO43">
        <v>0</v>
      </c>
      <c r="AP43" s="201">
        <v>19.29</v>
      </c>
      <c r="AQ43" s="201">
        <v>17.670000000000002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70.72</v>
      </c>
      <c r="M44" s="201">
        <v>27.19</v>
      </c>
      <c r="N44" s="201">
        <v>35.14</v>
      </c>
      <c r="O44" s="201">
        <v>0</v>
      </c>
      <c r="P44" s="201">
        <v>39.28</v>
      </c>
      <c r="Q44" s="201">
        <v>3.64</v>
      </c>
      <c r="R44" s="201">
        <v>7.06</v>
      </c>
      <c r="S44" s="201">
        <v>4.3</v>
      </c>
      <c r="T44" s="201">
        <v>0</v>
      </c>
      <c r="U44" s="201">
        <v>61.6</v>
      </c>
      <c r="V44" s="201">
        <v>3.39</v>
      </c>
      <c r="W44" s="201">
        <v>13.11</v>
      </c>
      <c r="X44" s="201">
        <v>29.26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46</v>
      </c>
      <c r="AN44" s="201">
        <v>0</v>
      </c>
      <c r="AO44">
        <v>0</v>
      </c>
      <c r="AP44" s="201">
        <v>19.29</v>
      </c>
      <c r="AQ44" s="201">
        <v>17.670000000000002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70.72</v>
      </c>
      <c r="M45" s="201">
        <v>27.19</v>
      </c>
      <c r="N45" s="201">
        <v>35.14</v>
      </c>
      <c r="O45" s="201">
        <v>0</v>
      </c>
      <c r="P45" s="201">
        <v>39.28</v>
      </c>
      <c r="Q45" s="201">
        <v>3.64</v>
      </c>
      <c r="R45" s="201">
        <v>7.06</v>
      </c>
      <c r="S45" s="201">
        <v>4.3</v>
      </c>
      <c r="T45" s="201">
        <v>0</v>
      </c>
      <c r="U45" s="201">
        <v>61.6</v>
      </c>
      <c r="V45" s="201">
        <v>3.39</v>
      </c>
      <c r="W45" s="201">
        <v>13.11</v>
      </c>
      <c r="X45" s="201">
        <v>29.26</v>
      </c>
      <c r="Y45" s="201">
        <v>0</v>
      </c>
      <c r="Z45">
        <v>0</v>
      </c>
      <c r="AA45" s="201">
        <v>11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46</v>
      </c>
      <c r="AN45" s="201">
        <v>0</v>
      </c>
      <c r="AO45">
        <v>0</v>
      </c>
      <c r="AP45" s="201">
        <v>19.29</v>
      </c>
      <c r="AQ45" s="201">
        <v>17.670000000000002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70.72</v>
      </c>
      <c r="M46" s="201">
        <v>27.19</v>
      </c>
      <c r="N46" s="201">
        <v>35.14</v>
      </c>
      <c r="O46" s="201">
        <v>0</v>
      </c>
      <c r="P46" s="201">
        <v>39.28</v>
      </c>
      <c r="Q46" s="201">
        <v>3.64</v>
      </c>
      <c r="R46" s="201">
        <v>7.06</v>
      </c>
      <c r="S46" s="201">
        <v>4.3</v>
      </c>
      <c r="T46" s="201">
        <v>0</v>
      </c>
      <c r="U46" s="201">
        <v>61.6</v>
      </c>
      <c r="V46" s="201">
        <v>3.39</v>
      </c>
      <c r="W46" s="201">
        <v>13.11</v>
      </c>
      <c r="X46" s="201">
        <v>29.26</v>
      </c>
      <c r="Y46" s="201">
        <v>0</v>
      </c>
      <c r="Z46">
        <v>0</v>
      </c>
      <c r="AA46" s="201">
        <v>11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46</v>
      </c>
      <c r="AN46" s="201">
        <v>0</v>
      </c>
      <c r="AO46">
        <v>0</v>
      </c>
      <c r="AP46" s="201">
        <v>19.29</v>
      </c>
      <c r="AQ46" s="201">
        <v>17.670000000000002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70.72</v>
      </c>
      <c r="M47" s="201">
        <v>27.2</v>
      </c>
      <c r="N47" s="201">
        <v>35.14</v>
      </c>
      <c r="O47" s="201">
        <v>0</v>
      </c>
      <c r="P47" s="201">
        <v>39.28</v>
      </c>
      <c r="Q47" s="201">
        <v>3.66</v>
      </c>
      <c r="R47" s="201">
        <v>7.1</v>
      </c>
      <c r="S47" s="201">
        <v>4.3099999999999996</v>
      </c>
      <c r="T47" s="201">
        <v>0</v>
      </c>
      <c r="U47" s="201">
        <v>61.6</v>
      </c>
      <c r="V47" s="201">
        <v>3.39</v>
      </c>
      <c r="W47" s="201">
        <v>13.11</v>
      </c>
      <c r="X47" s="201">
        <v>29.26</v>
      </c>
      <c r="Y47" s="201">
        <v>0</v>
      </c>
      <c r="Z47">
        <v>0</v>
      </c>
      <c r="AA47" s="201">
        <v>11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46</v>
      </c>
      <c r="AN47" s="201">
        <v>0</v>
      </c>
      <c r="AO47">
        <v>0</v>
      </c>
      <c r="AP47" s="201">
        <v>19.29</v>
      </c>
      <c r="AQ47" s="201">
        <v>17.670000000000002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70.72</v>
      </c>
      <c r="M48" s="201">
        <v>27.2</v>
      </c>
      <c r="N48" s="201">
        <v>35.14</v>
      </c>
      <c r="O48" s="201">
        <v>0</v>
      </c>
      <c r="P48" s="201">
        <v>39.28</v>
      </c>
      <c r="Q48" s="201">
        <v>3.66</v>
      </c>
      <c r="R48" s="201">
        <v>7.1</v>
      </c>
      <c r="S48" s="201">
        <v>4.3099999999999996</v>
      </c>
      <c r="T48" s="201">
        <v>0</v>
      </c>
      <c r="U48" s="201">
        <v>61.6</v>
      </c>
      <c r="V48" s="201">
        <v>3.39</v>
      </c>
      <c r="W48" s="201">
        <v>13.11</v>
      </c>
      <c r="X48" s="201">
        <v>29.26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46</v>
      </c>
      <c r="AN48" s="201">
        <v>0</v>
      </c>
      <c r="AO48">
        <v>0</v>
      </c>
      <c r="AP48" s="201">
        <v>19.29</v>
      </c>
      <c r="AQ48" s="201">
        <v>17.670000000000002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70.72</v>
      </c>
      <c r="M49" s="201">
        <v>27.19</v>
      </c>
      <c r="N49" s="201">
        <v>35.14</v>
      </c>
      <c r="O49" s="201">
        <v>0</v>
      </c>
      <c r="P49" s="201">
        <v>39.28</v>
      </c>
      <c r="Q49" s="201">
        <v>3.56</v>
      </c>
      <c r="R49" s="201">
        <v>6.91</v>
      </c>
      <c r="S49" s="201">
        <v>4.3</v>
      </c>
      <c r="T49" s="201">
        <v>0</v>
      </c>
      <c r="U49" s="201">
        <v>61.6</v>
      </c>
      <c r="V49" s="201">
        <v>3.39</v>
      </c>
      <c r="W49" s="201">
        <v>13.11</v>
      </c>
      <c r="X49" s="201">
        <v>29.26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46</v>
      </c>
      <c r="AN49" s="201">
        <v>0</v>
      </c>
      <c r="AO49">
        <v>0</v>
      </c>
      <c r="AP49" s="201">
        <v>19.29</v>
      </c>
      <c r="AQ49" s="201">
        <v>17.670000000000002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70.72</v>
      </c>
      <c r="M50" s="201">
        <v>27.19</v>
      </c>
      <c r="N50" s="201">
        <v>35.14</v>
      </c>
      <c r="O50" s="201">
        <v>0</v>
      </c>
      <c r="P50" s="201">
        <v>39.28</v>
      </c>
      <c r="Q50" s="201">
        <v>3.56</v>
      </c>
      <c r="R50" s="201">
        <v>6.91</v>
      </c>
      <c r="S50" s="201">
        <v>4.3</v>
      </c>
      <c r="T50" s="201">
        <v>0</v>
      </c>
      <c r="U50" s="201">
        <v>61.6</v>
      </c>
      <c r="V50" s="201">
        <v>3.39</v>
      </c>
      <c r="W50" s="201">
        <v>13.11</v>
      </c>
      <c r="X50" s="201">
        <v>29.26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46</v>
      </c>
      <c r="AN50" s="201">
        <v>0</v>
      </c>
      <c r="AO50">
        <v>0</v>
      </c>
      <c r="AP50" s="201">
        <v>19.29</v>
      </c>
      <c r="AQ50" s="201">
        <v>17.670000000000002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67.53</v>
      </c>
      <c r="M51" s="201">
        <v>27.19</v>
      </c>
      <c r="N51" s="201">
        <v>35.14</v>
      </c>
      <c r="O51" s="201">
        <v>0</v>
      </c>
      <c r="P51" s="201">
        <v>39.28</v>
      </c>
      <c r="Q51" s="201">
        <v>3.86</v>
      </c>
      <c r="R51" s="201">
        <v>11.98</v>
      </c>
      <c r="S51" s="201">
        <v>7.2</v>
      </c>
      <c r="T51" s="201">
        <v>0</v>
      </c>
      <c r="U51" s="201">
        <v>61.6</v>
      </c>
      <c r="V51" s="201">
        <v>6.16</v>
      </c>
      <c r="W51" s="201">
        <v>13.11</v>
      </c>
      <c r="X51" s="201">
        <v>29.26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46</v>
      </c>
      <c r="AN51" s="201">
        <v>0</v>
      </c>
      <c r="AO51">
        <v>0</v>
      </c>
      <c r="AP51" s="201">
        <v>18.45</v>
      </c>
      <c r="AQ51" s="201">
        <v>17.670000000000002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67.53</v>
      </c>
      <c r="M52" s="201">
        <v>27.19</v>
      </c>
      <c r="N52" s="201">
        <v>35.14</v>
      </c>
      <c r="O52" s="201">
        <v>0</v>
      </c>
      <c r="P52" s="201">
        <v>39.28</v>
      </c>
      <c r="Q52" s="201">
        <v>3.86</v>
      </c>
      <c r="R52" s="201">
        <v>12.54</v>
      </c>
      <c r="S52" s="201">
        <v>7.72</v>
      </c>
      <c r="T52" s="201">
        <v>0</v>
      </c>
      <c r="U52" s="201">
        <v>61.6</v>
      </c>
      <c r="V52" s="201">
        <v>6.16</v>
      </c>
      <c r="W52" s="201">
        <v>13.11</v>
      </c>
      <c r="X52" s="201">
        <v>29.26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46</v>
      </c>
      <c r="AN52" s="201">
        <v>0</v>
      </c>
      <c r="AO52">
        <v>0</v>
      </c>
      <c r="AP52" s="201">
        <v>18.45</v>
      </c>
      <c r="AQ52" s="201">
        <v>17.670000000000002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67.53</v>
      </c>
      <c r="M53" s="201">
        <v>27.19</v>
      </c>
      <c r="N53" s="201">
        <v>35.14</v>
      </c>
      <c r="O53" s="201">
        <v>0</v>
      </c>
      <c r="P53" s="201">
        <v>39.28</v>
      </c>
      <c r="Q53" s="201">
        <v>5.79</v>
      </c>
      <c r="R53" s="201">
        <v>12.54</v>
      </c>
      <c r="S53" s="201">
        <v>7.95</v>
      </c>
      <c r="T53" s="201">
        <v>0</v>
      </c>
      <c r="U53" s="201">
        <v>61.6</v>
      </c>
      <c r="V53" s="201">
        <v>6.16</v>
      </c>
      <c r="W53" s="201">
        <v>13.11</v>
      </c>
      <c r="X53" s="201">
        <v>29.26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46</v>
      </c>
      <c r="AN53" s="201">
        <v>0</v>
      </c>
      <c r="AO53">
        <v>0</v>
      </c>
      <c r="AP53" s="201">
        <v>38.590000000000003</v>
      </c>
      <c r="AQ53" s="201">
        <v>17.670000000000002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67.53</v>
      </c>
      <c r="M54" s="201">
        <v>27.19</v>
      </c>
      <c r="N54" s="201">
        <v>35.14</v>
      </c>
      <c r="O54" s="201">
        <v>0</v>
      </c>
      <c r="P54" s="201">
        <v>39.28</v>
      </c>
      <c r="Q54" s="201">
        <v>5.79</v>
      </c>
      <c r="R54" s="201">
        <v>12.54</v>
      </c>
      <c r="S54" s="201">
        <v>7.72</v>
      </c>
      <c r="T54" s="201">
        <v>0</v>
      </c>
      <c r="U54" s="201">
        <v>61.6</v>
      </c>
      <c r="V54" s="201">
        <v>6.16</v>
      </c>
      <c r="W54" s="201">
        <v>13.11</v>
      </c>
      <c r="X54" s="201">
        <v>29.26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46</v>
      </c>
      <c r="AN54" s="201">
        <v>0</v>
      </c>
      <c r="AO54">
        <v>0</v>
      </c>
      <c r="AP54" s="201">
        <v>75.2</v>
      </c>
      <c r="AQ54" s="201">
        <v>17.670000000000002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67.53</v>
      </c>
      <c r="M55" s="201">
        <v>27.22</v>
      </c>
      <c r="N55" s="201">
        <v>35.14</v>
      </c>
      <c r="O55" s="201">
        <v>0</v>
      </c>
      <c r="P55" s="201">
        <v>39.28</v>
      </c>
      <c r="Q55" s="201">
        <v>5.79</v>
      </c>
      <c r="R55" s="201">
        <v>12.54</v>
      </c>
      <c r="S55" s="201">
        <v>7.72</v>
      </c>
      <c r="T55" s="201">
        <v>0</v>
      </c>
      <c r="U55" s="201">
        <v>61.6</v>
      </c>
      <c r="V55" s="201">
        <v>6.16</v>
      </c>
      <c r="W55" s="201">
        <v>13.11</v>
      </c>
      <c r="X55" s="201">
        <v>29.26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46</v>
      </c>
      <c r="AN55" s="201">
        <v>0</v>
      </c>
      <c r="AO55">
        <v>0</v>
      </c>
      <c r="AP55" s="201">
        <v>75.2</v>
      </c>
      <c r="AQ55" s="201">
        <v>17.670000000000002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67.53</v>
      </c>
      <c r="M56" s="201">
        <v>27.19</v>
      </c>
      <c r="N56" s="201">
        <v>35.14</v>
      </c>
      <c r="O56" s="201">
        <v>0</v>
      </c>
      <c r="P56" s="201">
        <v>39.28</v>
      </c>
      <c r="Q56" s="201">
        <v>5.79</v>
      </c>
      <c r="R56" s="201">
        <v>12.54</v>
      </c>
      <c r="S56" s="201">
        <v>7.72</v>
      </c>
      <c r="T56" s="201">
        <v>0</v>
      </c>
      <c r="U56" s="201">
        <v>61.6</v>
      </c>
      <c r="V56" s="201">
        <v>6.16</v>
      </c>
      <c r="W56" s="201">
        <v>13.11</v>
      </c>
      <c r="X56" s="201">
        <v>29.26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46</v>
      </c>
      <c r="AN56" s="201">
        <v>0</v>
      </c>
      <c r="AO56">
        <v>0</v>
      </c>
      <c r="AP56" s="201">
        <v>75.2</v>
      </c>
      <c r="AQ56" s="201">
        <v>17.670000000000002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67.53</v>
      </c>
      <c r="M57" s="201">
        <v>27.19</v>
      </c>
      <c r="N57" s="201">
        <v>35.14</v>
      </c>
      <c r="O57" s="201">
        <v>0</v>
      </c>
      <c r="P57" s="201">
        <v>39.28</v>
      </c>
      <c r="Q57" s="201">
        <v>5.79</v>
      </c>
      <c r="R57" s="201">
        <v>12.54</v>
      </c>
      <c r="S57" s="201">
        <v>7.72</v>
      </c>
      <c r="T57" s="201">
        <v>0</v>
      </c>
      <c r="U57" s="201">
        <v>61.6</v>
      </c>
      <c r="V57" s="201">
        <v>6.16</v>
      </c>
      <c r="W57" s="201">
        <v>13.11</v>
      </c>
      <c r="X57" s="201">
        <v>28.94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46</v>
      </c>
      <c r="AN57" s="201">
        <v>0</v>
      </c>
      <c r="AO57">
        <v>0</v>
      </c>
      <c r="AP57" s="201">
        <v>75.2</v>
      </c>
      <c r="AQ57" s="201">
        <v>17.670000000000002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67.53</v>
      </c>
      <c r="M58" s="201">
        <v>27.19</v>
      </c>
      <c r="N58" s="201">
        <v>35.14</v>
      </c>
      <c r="O58" s="201">
        <v>0</v>
      </c>
      <c r="P58" s="201">
        <v>39.28</v>
      </c>
      <c r="Q58" s="201">
        <v>5.79</v>
      </c>
      <c r="R58" s="201">
        <v>12.54</v>
      </c>
      <c r="S58" s="201">
        <v>7.72</v>
      </c>
      <c r="T58" s="201">
        <v>0</v>
      </c>
      <c r="U58" s="201">
        <v>61.6</v>
      </c>
      <c r="V58" s="201">
        <v>6.16</v>
      </c>
      <c r="W58" s="201">
        <v>13.11</v>
      </c>
      <c r="X58" s="201">
        <v>28.94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46</v>
      </c>
      <c r="AN58" s="201">
        <v>0</v>
      </c>
      <c r="AO58">
        <v>0</v>
      </c>
      <c r="AP58" s="201">
        <v>71.7</v>
      </c>
      <c r="AQ58" s="201">
        <v>17.670000000000002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4.97</v>
      </c>
      <c r="L59" s="201">
        <v>67.53</v>
      </c>
      <c r="M59" s="201">
        <v>27.19</v>
      </c>
      <c r="N59" s="201">
        <v>35.14</v>
      </c>
      <c r="O59" s="201">
        <v>0</v>
      </c>
      <c r="P59" s="201">
        <v>39.28</v>
      </c>
      <c r="Q59" s="201">
        <v>5.79</v>
      </c>
      <c r="R59" s="201">
        <v>12.37</v>
      </c>
      <c r="S59" s="201">
        <v>7.38</v>
      </c>
      <c r="T59" s="201">
        <v>0</v>
      </c>
      <c r="U59" s="201">
        <v>61.6</v>
      </c>
      <c r="V59" s="201">
        <v>6.16</v>
      </c>
      <c r="W59" s="201">
        <v>13.11</v>
      </c>
      <c r="X59" s="201">
        <v>28.94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46</v>
      </c>
      <c r="AN59" s="201">
        <v>0</v>
      </c>
      <c r="AO59">
        <v>0</v>
      </c>
      <c r="AP59" s="201">
        <v>75.2</v>
      </c>
      <c r="AQ59" s="201">
        <v>26.84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67.53</v>
      </c>
      <c r="M60" s="201">
        <v>27.19</v>
      </c>
      <c r="N60" s="201">
        <v>35.14</v>
      </c>
      <c r="O60" s="201">
        <v>0</v>
      </c>
      <c r="P60" s="201">
        <v>39.28</v>
      </c>
      <c r="Q60" s="201">
        <v>5.79</v>
      </c>
      <c r="R60" s="201">
        <v>12.54</v>
      </c>
      <c r="S60" s="201">
        <v>7.72</v>
      </c>
      <c r="T60" s="201">
        <v>0</v>
      </c>
      <c r="U60" s="201">
        <v>61.6</v>
      </c>
      <c r="V60" s="201">
        <v>6.16</v>
      </c>
      <c r="W60" s="201">
        <v>13.11</v>
      </c>
      <c r="X60" s="201">
        <v>28.94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46</v>
      </c>
      <c r="AN60" s="201">
        <v>0</v>
      </c>
      <c r="AO60">
        <v>0</v>
      </c>
      <c r="AP60" s="201">
        <v>75.2</v>
      </c>
      <c r="AQ60" s="201">
        <v>26.84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106.12</v>
      </c>
      <c r="M61" s="201">
        <v>27.19</v>
      </c>
      <c r="N61" s="201">
        <v>35.14</v>
      </c>
      <c r="O61" s="201">
        <v>0</v>
      </c>
      <c r="P61" s="201">
        <v>39.28</v>
      </c>
      <c r="Q61" s="201">
        <v>5.79</v>
      </c>
      <c r="R61" s="201">
        <v>12.54</v>
      </c>
      <c r="S61" s="201">
        <v>7.72</v>
      </c>
      <c r="T61" s="201">
        <v>0</v>
      </c>
      <c r="U61" s="201">
        <v>61.6</v>
      </c>
      <c r="V61" s="201">
        <v>6.16</v>
      </c>
      <c r="W61" s="201">
        <v>13.11</v>
      </c>
      <c r="X61" s="201">
        <v>28.94</v>
      </c>
      <c r="Y61" s="201">
        <v>0</v>
      </c>
      <c r="Z61">
        <v>0</v>
      </c>
      <c r="AA61" s="201">
        <v>11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46</v>
      </c>
      <c r="AN61" s="201">
        <v>0</v>
      </c>
      <c r="AO61">
        <v>0</v>
      </c>
      <c r="AP61" s="201">
        <v>75.2</v>
      </c>
      <c r="AQ61" s="201">
        <v>26.69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135.06</v>
      </c>
      <c r="M62" s="201">
        <v>27.19</v>
      </c>
      <c r="N62" s="201">
        <v>35.14</v>
      </c>
      <c r="O62" s="201">
        <v>0</v>
      </c>
      <c r="P62" s="201">
        <v>39.28</v>
      </c>
      <c r="Q62" s="201">
        <v>5.79</v>
      </c>
      <c r="R62" s="201">
        <v>12.54</v>
      </c>
      <c r="S62" s="201">
        <v>7.72</v>
      </c>
      <c r="T62" s="201">
        <v>0</v>
      </c>
      <c r="U62" s="201">
        <v>61.6</v>
      </c>
      <c r="V62" s="201">
        <v>6.16</v>
      </c>
      <c r="W62" s="201">
        <v>13.11</v>
      </c>
      <c r="X62" s="201">
        <v>28.94</v>
      </c>
      <c r="Y62" s="201">
        <v>0</v>
      </c>
      <c r="Z62">
        <v>0</v>
      </c>
      <c r="AA62" s="201">
        <v>11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46</v>
      </c>
      <c r="AN62" s="201">
        <v>0</v>
      </c>
      <c r="AO62">
        <v>0</v>
      </c>
      <c r="AP62" s="201">
        <v>75.2</v>
      </c>
      <c r="AQ62" s="201">
        <v>26.69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8.89</v>
      </c>
      <c r="L63" s="201">
        <v>164</v>
      </c>
      <c r="M63" s="201">
        <v>27.19</v>
      </c>
      <c r="N63" s="201">
        <v>35.14</v>
      </c>
      <c r="O63" s="201">
        <v>0</v>
      </c>
      <c r="P63" s="201">
        <v>39.28</v>
      </c>
      <c r="Q63" s="201">
        <v>5.79</v>
      </c>
      <c r="R63" s="201">
        <v>12.54</v>
      </c>
      <c r="S63" s="201">
        <v>7.72</v>
      </c>
      <c r="T63" s="201">
        <v>0</v>
      </c>
      <c r="U63" s="201">
        <v>61.6</v>
      </c>
      <c r="V63" s="201">
        <v>6.16</v>
      </c>
      <c r="W63" s="201">
        <v>13.11</v>
      </c>
      <c r="X63" s="201">
        <v>28.94</v>
      </c>
      <c r="Y63" s="201">
        <v>0</v>
      </c>
      <c r="Z63">
        <v>0</v>
      </c>
      <c r="AA63" s="201">
        <v>11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46</v>
      </c>
      <c r="AN63" s="201">
        <v>0</v>
      </c>
      <c r="AO63">
        <v>0</v>
      </c>
      <c r="AP63" s="201">
        <v>75.2</v>
      </c>
      <c r="AQ63" s="201">
        <v>26.69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4.6399999999999997</v>
      </c>
      <c r="L64" s="201">
        <v>183.3</v>
      </c>
      <c r="M64" s="201">
        <v>27.19</v>
      </c>
      <c r="N64" s="201">
        <v>35.14</v>
      </c>
      <c r="O64" s="201">
        <v>0</v>
      </c>
      <c r="P64" s="201">
        <v>39.28</v>
      </c>
      <c r="Q64" s="201">
        <v>5.79</v>
      </c>
      <c r="R64" s="201">
        <v>12.54</v>
      </c>
      <c r="S64" s="201">
        <v>7.72</v>
      </c>
      <c r="T64" s="201">
        <v>0</v>
      </c>
      <c r="U64" s="201">
        <v>61.6</v>
      </c>
      <c r="V64" s="201">
        <v>6.16</v>
      </c>
      <c r="W64" s="201">
        <v>13.11</v>
      </c>
      <c r="X64" s="201">
        <v>28.94</v>
      </c>
      <c r="Y64" s="201">
        <v>0</v>
      </c>
      <c r="Z64">
        <v>0</v>
      </c>
      <c r="AA64" s="201">
        <v>11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46</v>
      </c>
      <c r="AN64" s="201">
        <v>0</v>
      </c>
      <c r="AO64">
        <v>0</v>
      </c>
      <c r="AP64" s="201">
        <v>75.2</v>
      </c>
      <c r="AQ64" s="201">
        <v>26.69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4.8099999999999996</v>
      </c>
      <c r="L65" s="201">
        <v>227.91</v>
      </c>
      <c r="M65" s="201">
        <v>27.19</v>
      </c>
      <c r="N65" s="201">
        <v>35.14</v>
      </c>
      <c r="O65" s="201">
        <v>0</v>
      </c>
      <c r="P65" s="201">
        <v>39.28</v>
      </c>
      <c r="Q65" s="201">
        <v>5.79</v>
      </c>
      <c r="R65" s="201">
        <v>12.54</v>
      </c>
      <c r="S65" s="201">
        <v>7.72</v>
      </c>
      <c r="T65" s="201">
        <v>0</v>
      </c>
      <c r="U65" s="201">
        <v>61.6</v>
      </c>
      <c r="V65" s="201">
        <v>6.16</v>
      </c>
      <c r="W65" s="201">
        <v>13.11</v>
      </c>
      <c r="X65" s="201">
        <v>28.94</v>
      </c>
      <c r="Y65" s="201">
        <v>0</v>
      </c>
      <c r="Z65">
        <v>0</v>
      </c>
      <c r="AA65" s="201">
        <v>11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46</v>
      </c>
      <c r="AN65" s="201">
        <v>0</v>
      </c>
      <c r="AO65">
        <v>0</v>
      </c>
      <c r="AP65" s="201">
        <v>75.2</v>
      </c>
      <c r="AQ65" s="201">
        <v>26.69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4.88</v>
      </c>
      <c r="L66" s="201">
        <v>255.52</v>
      </c>
      <c r="M66" s="201">
        <v>27.19</v>
      </c>
      <c r="N66" s="201">
        <v>35.14</v>
      </c>
      <c r="O66" s="201">
        <v>0</v>
      </c>
      <c r="P66" s="201">
        <v>39.28</v>
      </c>
      <c r="Q66" s="201">
        <v>5.79</v>
      </c>
      <c r="R66" s="201">
        <v>12.54</v>
      </c>
      <c r="S66" s="201">
        <v>7.72</v>
      </c>
      <c r="T66" s="201">
        <v>0</v>
      </c>
      <c r="U66" s="201">
        <v>61.6</v>
      </c>
      <c r="V66" s="201">
        <v>6.16</v>
      </c>
      <c r="W66" s="201">
        <v>13.11</v>
      </c>
      <c r="X66" s="201">
        <v>28.94</v>
      </c>
      <c r="Y66" s="201">
        <v>0</v>
      </c>
      <c r="Z66">
        <v>0</v>
      </c>
      <c r="AA66" s="201">
        <v>11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46</v>
      </c>
      <c r="AN66" s="201">
        <v>0</v>
      </c>
      <c r="AO66">
        <v>0</v>
      </c>
      <c r="AP66" s="201">
        <v>75.2</v>
      </c>
      <c r="AQ66" s="201">
        <v>26.69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9.1199999999999992</v>
      </c>
      <c r="L67" s="201">
        <v>317.88</v>
      </c>
      <c r="M67" s="201">
        <v>27.19</v>
      </c>
      <c r="N67" s="201">
        <v>35.14</v>
      </c>
      <c r="O67" s="201">
        <v>0</v>
      </c>
      <c r="P67" s="201">
        <v>39.28</v>
      </c>
      <c r="Q67" s="201">
        <v>5.79</v>
      </c>
      <c r="R67" s="201">
        <v>12.54</v>
      </c>
      <c r="S67" s="201">
        <v>7.72</v>
      </c>
      <c r="T67" s="201">
        <v>0</v>
      </c>
      <c r="U67" s="201">
        <v>61.6</v>
      </c>
      <c r="V67" s="201">
        <v>6.16</v>
      </c>
      <c r="W67" s="201">
        <v>13.11</v>
      </c>
      <c r="X67" s="201">
        <v>28.94</v>
      </c>
      <c r="Y67" s="201">
        <v>0</v>
      </c>
      <c r="Z67">
        <v>0</v>
      </c>
      <c r="AA67" s="201">
        <v>11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46</v>
      </c>
      <c r="AN67" s="201">
        <v>0</v>
      </c>
      <c r="AO67">
        <v>0</v>
      </c>
      <c r="AP67" s="201">
        <v>75.2</v>
      </c>
      <c r="AQ67" s="201">
        <v>26.69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317.88</v>
      </c>
      <c r="M68" s="201">
        <v>27.19</v>
      </c>
      <c r="N68" s="201">
        <v>35.14</v>
      </c>
      <c r="O68" s="201">
        <v>0</v>
      </c>
      <c r="P68" s="201">
        <v>39.28</v>
      </c>
      <c r="Q68" s="201">
        <v>5.79</v>
      </c>
      <c r="R68" s="201">
        <v>12.54</v>
      </c>
      <c r="S68" s="201">
        <v>7.72</v>
      </c>
      <c r="T68" s="201">
        <v>0</v>
      </c>
      <c r="U68" s="201">
        <v>61.6</v>
      </c>
      <c r="V68" s="201">
        <v>6.16</v>
      </c>
      <c r="W68" s="201">
        <v>13.11</v>
      </c>
      <c r="X68" s="201">
        <v>28.94</v>
      </c>
      <c r="Y68" s="201">
        <v>0</v>
      </c>
      <c r="Z68">
        <v>0</v>
      </c>
      <c r="AA68" s="201">
        <v>11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46</v>
      </c>
      <c r="AN68" s="201">
        <v>0</v>
      </c>
      <c r="AO68">
        <v>0</v>
      </c>
      <c r="AP68" s="201">
        <v>75.2</v>
      </c>
      <c r="AQ68" s="201">
        <v>26.69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317.87</v>
      </c>
      <c r="M69" s="201">
        <v>27.19</v>
      </c>
      <c r="N69" s="201">
        <v>35.14</v>
      </c>
      <c r="O69" s="201">
        <v>0</v>
      </c>
      <c r="P69" s="201">
        <v>39.28</v>
      </c>
      <c r="Q69" s="201">
        <v>5.79</v>
      </c>
      <c r="R69" s="201">
        <v>12.54</v>
      </c>
      <c r="S69" s="201">
        <v>7.72</v>
      </c>
      <c r="T69" s="201">
        <v>0</v>
      </c>
      <c r="U69" s="201">
        <v>61.6</v>
      </c>
      <c r="V69" s="201">
        <v>6.16</v>
      </c>
      <c r="W69" s="201">
        <v>13.11</v>
      </c>
      <c r="X69" s="201">
        <v>28.94</v>
      </c>
      <c r="Y69" s="201">
        <v>0</v>
      </c>
      <c r="Z69">
        <v>0</v>
      </c>
      <c r="AA69" s="201">
        <v>11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46</v>
      </c>
      <c r="AN69" s="201">
        <v>0</v>
      </c>
      <c r="AO69">
        <v>0</v>
      </c>
      <c r="AP69" s="201">
        <v>75.2</v>
      </c>
      <c r="AQ69" s="201">
        <v>26.69</v>
      </c>
      <c r="AR69" s="201">
        <v>19.309999999999999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317.87</v>
      </c>
      <c r="M70" s="201">
        <v>27.19</v>
      </c>
      <c r="N70" s="201">
        <v>35.14</v>
      </c>
      <c r="O70" s="201">
        <v>0</v>
      </c>
      <c r="P70" s="201">
        <v>39.28</v>
      </c>
      <c r="Q70" s="201">
        <v>5.79</v>
      </c>
      <c r="R70" s="201">
        <v>12.54</v>
      </c>
      <c r="S70" s="201">
        <v>7.72</v>
      </c>
      <c r="T70" s="201">
        <v>0</v>
      </c>
      <c r="U70" s="201">
        <v>61.6</v>
      </c>
      <c r="V70" s="201">
        <v>6.16</v>
      </c>
      <c r="W70" s="201">
        <v>13.11</v>
      </c>
      <c r="X70" s="201">
        <v>28.94</v>
      </c>
      <c r="Y70" s="201">
        <v>0</v>
      </c>
      <c r="Z70">
        <v>0</v>
      </c>
      <c r="AA70" s="201">
        <v>11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46</v>
      </c>
      <c r="AN70" s="201">
        <v>0</v>
      </c>
      <c r="AO70">
        <v>0</v>
      </c>
      <c r="AP70" s="201">
        <v>75.2</v>
      </c>
      <c r="AQ70" s="201">
        <v>26.69</v>
      </c>
      <c r="AR70" s="201">
        <v>14.25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317.88</v>
      </c>
      <c r="M71" s="201">
        <v>27.19</v>
      </c>
      <c r="N71" s="201">
        <v>35.14</v>
      </c>
      <c r="O71" s="201">
        <v>0</v>
      </c>
      <c r="P71" s="201">
        <v>39.28</v>
      </c>
      <c r="Q71" s="201">
        <v>5.79</v>
      </c>
      <c r="R71" s="201">
        <v>12.54</v>
      </c>
      <c r="S71" s="201">
        <v>7.72</v>
      </c>
      <c r="T71" s="201">
        <v>0</v>
      </c>
      <c r="U71" s="201">
        <v>61.6</v>
      </c>
      <c r="V71" s="201">
        <v>6.16</v>
      </c>
      <c r="W71" s="201">
        <v>13.11</v>
      </c>
      <c r="X71" s="201">
        <v>28.94</v>
      </c>
      <c r="Y71" s="201">
        <v>0</v>
      </c>
      <c r="Z71">
        <v>0</v>
      </c>
      <c r="AA71" s="201">
        <v>11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46</v>
      </c>
      <c r="AN71" s="201">
        <v>0</v>
      </c>
      <c r="AO71">
        <v>0</v>
      </c>
      <c r="AP71" s="201">
        <v>75.2</v>
      </c>
      <c r="AQ71" s="201">
        <v>26.69</v>
      </c>
      <c r="AR71" s="201">
        <v>11.22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317.88</v>
      </c>
      <c r="M72" s="201">
        <v>27.19</v>
      </c>
      <c r="N72" s="201">
        <v>35.14</v>
      </c>
      <c r="O72" s="201">
        <v>0</v>
      </c>
      <c r="P72" s="201">
        <v>39.28</v>
      </c>
      <c r="Q72" s="201">
        <v>5.79</v>
      </c>
      <c r="R72" s="201">
        <v>12.54</v>
      </c>
      <c r="S72" s="201">
        <v>7.72</v>
      </c>
      <c r="T72" s="201">
        <v>0</v>
      </c>
      <c r="U72" s="201">
        <v>61.6</v>
      </c>
      <c r="V72" s="201">
        <v>6.16</v>
      </c>
      <c r="W72" s="201">
        <v>13.11</v>
      </c>
      <c r="X72" s="201">
        <v>28.94</v>
      </c>
      <c r="Y72" s="201">
        <v>0</v>
      </c>
      <c r="Z72">
        <v>0</v>
      </c>
      <c r="AA72" s="201">
        <v>11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46</v>
      </c>
      <c r="AN72" s="201">
        <v>0</v>
      </c>
      <c r="AO72">
        <v>0</v>
      </c>
      <c r="AP72" s="201">
        <v>75.2</v>
      </c>
      <c r="AQ72" s="201">
        <v>26.69</v>
      </c>
      <c r="AR72" s="201">
        <v>8.8000000000000007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8.68</v>
      </c>
      <c r="L73" s="201">
        <v>282.02999999999997</v>
      </c>
      <c r="M73" s="201">
        <v>27.19</v>
      </c>
      <c r="N73" s="201">
        <v>35.14</v>
      </c>
      <c r="O73" s="201">
        <v>0</v>
      </c>
      <c r="P73" s="201">
        <v>39.28</v>
      </c>
      <c r="Q73" s="201">
        <v>5.79</v>
      </c>
      <c r="R73" s="201">
        <v>12.54</v>
      </c>
      <c r="S73" s="201">
        <v>7.72</v>
      </c>
      <c r="T73" s="201">
        <v>0</v>
      </c>
      <c r="U73" s="201">
        <v>61.6</v>
      </c>
      <c r="V73" s="201">
        <v>6.16</v>
      </c>
      <c r="W73" s="201">
        <v>13.11</v>
      </c>
      <c r="X73" s="201">
        <v>28.94</v>
      </c>
      <c r="Y73" s="201">
        <v>0</v>
      </c>
      <c r="Z73">
        <v>0</v>
      </c>
      <c r="AA73" s="201">
        <v>11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46</v>
      </c>
      <c r="AN73" s="201">
        <v>0</v>
      </c>
      <c r="AO73">
        <v>0</v>
      </c>
      <c r="AP73" s="201">
        <v>75.2</v>
      </c>
      <c r="AQ73" s="201">
        <v>26.69</v>
      </c>
      <c r="AR73" s="201">
        <v>6.26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8.68</v>
      </c>
      <c r="L74" s="201">
        <v>245.5</v>
      </c>
      <c r="M74" s="201">
        <v>27.19</v>
      </c>
      <c r="N74" s="201">
        <v>35.14</v>
      </c>
      <c r="O74" s="201">
        <v>0</v>
      </c>
      <c r="P74" s="201">
        <v>39.28</v>
      </c>
      <c r="Q74" s="201">
        <v>5.79</v>
      </c>
      <c r="R74" s="201">
        <v>12.54</v>
      </c>
      <c r="S74" s="201">
        <v>7.72</v>
      </c>
      <c r="T74" s="201">
        <v>0</v>
      </c>
      <c r="U74" s="201">
        <v>61.6</v>
      </c>
      <c r="V74" s="201">
        <v>6.16</v>
      </c>
      <c r="W74" s="201">
        <v>13.11</v>
      </c>
      <c r="X74" s="201">
        <v>28.94</v>
      </c>
      <c r="Y74" s="201">
        <v>0</v>
      </c>
      <c r="Z74">
        <v>0</v>
      </c>
      <c r="AA74" s="201">
        <v>11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46</v>
      </c>
      <c r="AN74" s="201">
        <v>0</v>
      </c>
      <c r="AO74">
        <v>0</v>
      </c>
      <c r="AP74" s="201">
        <v>75.2</v>
      </c>
      <c r="AQ74" s="201">
        <v>26.69</v>
      </c>
      <c r="AR74" s="201">
        <v>4.09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8.68</v>
      </c>
      <c r="L75" s="201">
        <v>171.27</v>
      </c>
      <c r="M75" s="201">
        <v>27.19</v>
      </c>
      <c r="N75" s="201">
        <v>35.14</v>
      </c>
      <c r="O75" s="201">
        <v>0</v>
      </c>
      <c r="P75" s="201">
        <v>39.28</v>
      </c>
      <c r="Q75" s="201">
        <v>5.79</v>
      </c>
      <c r="R75" s="201">
        <v>12.54</v>
      </c>
      <c r="S75" s="201">
        <v>7.72</v>
      </c>
      <c r="T75" s="201">
        <v>0</v>
      </c>
      <c r="U75" s="201">
        <v>61.6</v>
      </c>
      <c r="V75" s="201">
        <v>6.16</v>
      </c>
      <c r="W75" s="201">
        <v>13.11</v>
      </c>
      <c r="X75" s="201">
        <v>28.94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46</v>
      </c>
      <c r="AN75" s="201">
        <v>0</v>
      </c>
      <c r="AO75">
        <v>0</v>
      </c>
      <c r="AP75" s="201">
        <v>75.2</v>
      </c>
      <c r="AQ75" s="201">
        <v>7.82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8.68</v>
      </c>
      <c r="L76" s="201">
        <v>127.34</v>
      </c>
      <c r="M76" s="201">
        <v>27.19</v>
      </c>
      <c r="N76" s="201">
        <v>35.14</v>
      </c>
      <c r="O76" s="201">
        <v>0</v>
      </c>
      <c r="P76" s="201">
        <v>39.28</v>
      </c>
      <c r="Q76" s="201">
        <v>5.79</v>
      </c>
      <c r="R76" s="201">
        <v>12.54</v>
      </c>
      <c r="S76" s="201">
        <v>7.72</v>
      </c>
      <c r="T76" s="201">
        <v>0</v>
      </c>
      <c r="U76" s="201">
        <v>61.6</v>
      </c>
      <c r="V76" s="201">
        <v>6.16</v>
      </c>
      <c r="W76" s="201">
        <v>10.3</v>
      </c>
      <c r="X76" s="201">
        <v>28.94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46</v>
      </c>
      <c r="AN76" s="201">
        <v>0</v>
      </c>
      <c r="AO76">
        <v>0</v>
      </c>
      <c r="AP76" s="201">
        <v>75.2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8.68</v>
      </c>
      <c r="L77" s="201">
        <v>127.34</v>
      </c>
      <c r="M77" s="201">
        <v>27.19</v>
      </c>
      <c r="N77" s="201">
        <v>35.14</v>
      </c>
      <c r="O77" s="201">
        <v>0</v>
      </c>
      <c r="P77" s="201">
        <v>39.28</v>
      </c>
      <c r="Q77" s="201">
        <v>5.79</v>
      </c>
      <c r="R77" s="201">
        <v>12.54</v>
      </c>
      <c r="S77" s="201">
        <v>7.72</v>
      </c>
      <c r="T77" s="201">
        <v>0</v>
      </c>
      <c r="U77" s="201">
        <v>61.6</v>
      </c>
      <c r="V77" s="201">
        <v>6.16</v>
      </c>
      <c r="W77" s="201">
        <v>10.3</v>
      </c>
      <c r="X77" s="201">
        <v>28.94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46</v>
      </c>
      <c r="AN77" s="201">
        <v>0</v>
      </c>
      <c r="AO77">
        <v>0</v>
      </c>
      <c r="AP77" s="201">
        <v>75.2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8.68</v>
      </c>
      <c r="L78" s="201">
        <v>164</v>
      </c>
      <c r="M78" s="201">
        <v>27.19</v>
      </c>
      <c r="N78" s="201">
        <v>35.14</v>
      </c>
      <c r="O78" s="201">
        <v>0</v>
      </c>
      <c r="P78" s="201">
        <v>39.28</v>
      </c>
      <c r="Q78" s="201">
        <v>5.79</v>
      </c>
      <c r="R78" s="201">
        <v>12.54</v>
      </c>
      <c r="S78" s="201">
        <v>7.72</v>
      </c>
      <c r="T78" s="201">
        <v>0</v>
      </c>
      <c r="U78" s="201">
        <v>61.6</v>
      </c>
      <c r="V78" s="201">
        <v>6.16</v>
      </c>
      <c r="W78" s="201">
        <v>10.3</v>
      </c>
      <c r="X78" s="201">
        <v>28.94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46</v>
      </c>
      <c r="AN78" s="201">
        <v>0</v>
      </c>
      <c r="AO78">
        <v>0</v>
      </c>
      <c r="AP78" s="201">
        <v>75.2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8.43</v>
      </c>
      <c r="L79" s="201">
        <v>234.48</v>
      </c>
      <c r="M79" s="201">
        <v>27.19</v>
      </c>
      <c r="N79" s="201">
        <v>35.14</v>
      </c>
      <c r="O79" s="201">
        <v>0</v>
      </c>
      <c r="P79" s="201">
        <v>39.28</v>
      </c>
      <c r="Q79" s="201">
        <v>5.79</v>
      </c>
      <c r="R79" s="201">
        <v>12.54</v>
      </c>
      <c r="S79" s="201">
        <v>7.72</v>
      </c>
      <c r="T79" s="201">
        <v>0</v>
      </c>
      <c r="U79" s="201">
        <v>61.6</v>
      </c>
      <c r="V79" s="201">
        <v>6.16</v>
      </c>
      <c r="W79" s="201">
        <v>10.3</v>
      </c>
      <c r="X79" s="201">
        <v>28.94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46</v>
      </c>
      <c r="AN79" s="201">
        <v>0</v>
      </c>
      <c r="AO79">
        <v>0</v>
      </c>
      <c r="AP79" s="201">
        <v>75.2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8.68</v>
      </c>
      <c r="L80" s="201">
        <v>317.88</v>
      </c>
      <c r="M80" s="201">
        <v>27.19</v>
      </c>
      <c r="N80" s="201">
        <v>35.14</v>
      </c>
      <c r="O80" s="201">
        <v>0</v>
      </c>
      <c r="P80" s="201">
        <v>39.28</v>
      </c>
      <c r="Q80" s="201">
        <v>5.79</v>
      </c>
      <c r="R80" s="201">
        <v>12.54</v>
      </c>
      <c r="S80" s="201">
        <v>7.72</v>
      </c>
      <c r="T80" s="201">
        <v>0</v>
      </c>
      <c r="U80" s="201">
        <v>61.6</v>
      </c>
      <c r="V80" s="201">
        <v>6.16</v>
      </c>
      <c r="W80" s="201">
        <v>10.3</v>
      </c>
      <c r="X80" s="201">
        <v>28.94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46</v>
      </c>
      <c r="AN80" s="201">
        <v>0</v>
      </c>
      <c r="AO80">
        <v>0</v>
      </c>
      <c r="AP80" s="201">
        <v>75.2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8.68</v>
      </c>
      <c r="L81" s="201">
        <v>317.88</v>
      </c>
      <c r="M81" s="201">
        <v>27.19</v>
      </c>
      <c r="N81" s="201">
        <v>35.14</v>
      </c>
      <c r="O81" s="201">
        <v>0</v>
      </c>
      <c r="P81" s="201">
        <v>39.28</v>
      </c>
      <c r="Q81" s="201">
        <v>5.79</v>
      </c>
      <c r="R81" s="201">
        <v>12.54</v>
      </c>
      <c r="S81" s="201">
        <v>7.72</v>
      </c>
      <c r="T81" s="201">
        <v>0</v>
      </c>
      <c r="U81" s="201">
        <v>61.6</v>
      </c>
      <c r="V81" s="201">
        <v>6.16</v>
      </c>
      <c r="W81" s="201">
        <v>10.3</v>
      </c>
      <c r="X81" s="201">
        <v>28.94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46</v>
      </c>
      <c r="AN81" s="201">
        <v>0</v>
      </c>
      <c r="AO81">
        <v>0</v>
      </c>
      <c r="AP81" s="201">
        <v>75.2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8.5399999999999991</v>
      </c>
      <c r="L82" s="201">
        <v>317.88</v>
      </c>
      <c r="M82" s="201">
        <v>27.19</v>
      </c>
      <c r="N82" s="201">
        <v>35.14</v>
      </c>
      <c r="O82" s="201">
        <v>0</v>
      </c>
      <c r="P82" s="201">
        <v>39.28</v>
      </c>
      <c r="Q82" s="201">
        <v>5.79</v>
      </c>
      <c r="R82" s="201">
        <v>12.54</v>
      </c>
      <c r="S82" s="201">
        <v>7.72</v>
      </c>
      <c r="T82" s="201">
        <v>0</v>
      </c>
      <c r="U82" s="201">
        <v>61.6</v>
      </c>
      <c r="V82" s="201">
        <v>6.16</v>
      </c>
      <c r="W82" s="201">
        <v>13.11</v>
      </c>
      <c r="X82" s="201">
        <v>28.94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46</v>
      </c>
      <c r="AN82" s="201">
        <v>0</v>
      </c>
      <c r="AO82">
        <v>0</v>
      </c>
      <c r="AP82" s="201">
        <v>75.2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8.68</v>
      </c>
      <c r="L83" s="201">
        <v>317.88</v>
      </c>
      <c r="M83" s="201">
        <v>27.19</v>
      </c>
      <c r="N83" s="201">
        <v>35.14</v>
      </c>
      <c r="O83" s="201">
        <v>0</v>
      </c>
      <c r="P83" s="201">
        <v>39.28</v>
      </c>
      <c r="Q83" s="201">
        <v>5.79</v>
      </c>
      <c r="R83" s="201">
        <v>12.54</v>
      </c>
      <c r="S83" s="201">
        <v>7.72</v>
      </c>
      <c r="T83" s="201">
        <v>0</v>
      </c>
      <c r="U83" s="201">
        <v>61.6</v>
      </c>
      <c r="V83" s="201">
        <v>6.16</v>
      </c>
      <c r="W83" s="201">
        <v>13.11</v>
      </c>
      <c r="X83" s="201">
        <v>28.94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46</v>
      </c>
      <c r="AN83" s="201">
        <v>0</v>
      </c>
      <c r="AO83">
        <v>0</v>
      </c>
      <c r="AP83" s="201">
        <v>75.2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8.68</v>
      </c>
      <c r="L84" s="201">
        <v>317.88</v>
      </c>
      <c r="M84" s="201">
        <v>27.19</v>
      </c>
      <c r="N84" s="201">
        <v>35.14</v>
      </c>
      <c r="O84" s="201">
        <v>0</v>
      </c>
      <c r="P84" s="201">
        <v>39.28</v>
      </c>
      <c r="Q84" s="201">
        <v>5.79</v>
      </c>
      <c r="R84" s="201">
        <v>12.54</v>
      </c>
      <c r="S84" s="201">
        <v>7.72</v>
      </c>
      <c r="T84" s="201">
        <v>0</v>
      </c>
      <c r="U84" s="201">
        <v>61.6</v>
      </c>
      <c r="V84" s="201">
        <v>6.16</v>
      </c>
      <c r="W84" s="201">
        <v>13.11</v>
      </c>
      <c r="X84" s="201">
        <v>28.94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46</v>
      </c>
      <c r="AN84" s="201">
        <v>0</v>
      </c>
      <c r="AO84">
        <v>0</v>
      </c>
      <c r="AP84" s="201">
        <v>75.2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8.68</v>
      </c>
      <c r="L85" s="201">
        <v>317.88</v>
      </c>
      <c r="M85" s="201">
        <v>27.19</v>
      </c>
      <c r="N85" s="201">
        <v>35.14</v>
      </c>
      <c r="O85" s="201">
        <v>0</v>
      </c>
      <c r="P85" s="201">
        <v>39.28</v>
      </c>
      <c r="Q85" s="201">
        <v>5.79</v>
      </c>
      <c r="R85" s="201">
        <v>12.54</v>
      </c>
      <c r="S85" s="201">
        <v>7.72</v>
      </c>
      <c r="T85" s="201">
        <v>0</v>
      </c>
      <c r="U85" s="201">
        <v>61.6</v>
      </c>
      <c r="V85" s="201">
        <v>6.16</v>
      </c>
      <c r="W85" s="201">
        <v>13.11</v>
      </c>
      <c r="X85" s="201">
        <v>28.94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46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8.68</v>
      </c>
      <c r="L86" s="201">
        <v>317.88</v>
      </c>
      <c r="M86" s="201">
        <v>27.19</v>
      </c>
      <c r="N86" s="201">
        <v>35.14</v>
      </c>
      <c r="O86" s="201">
        <v>0</v>
      </c>
      <c r="P86" s="201">
        <v>39.28</v>
      </c>
      <c r="Q86" s="201">
        <v>5.79</v>
      </c>
      <c r="R86" s="201">
        <v>12.54</v>
      </c>
      <c r="S86" s="201">
        <v>7.72</v>
      </c>
      <c r="T86" s="201">
        <v>0</v>
      </c>
      <c r="U86" s="201">
        <v>61.6</v>
      </c>
      <c r="V86" s="201">
        <v>6.16</v>
      </c>
      <c r="W86" s="201">
        <v>13.11</v>
      </c>
      <c r="X86" s="201">
        <v>28.94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46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8.68</v>
      </c>
      <c r="L87" s="201">
        <v>317.88</v>
      </c>
      <c r="M87" s="201">
        <v>27.19</v>
      </c>
      <c r="N87" s="201">
        <v>35.14</v>
      </c>
      <c r="O87" s="201">
        <v>0</v>
      </c>
      <c r="P87" s="201">
        <v>39.28</v>
      </c>
      <c r="Q87" s="201">
        <v>5.79</v>
      </c>
      <c r="R87" s="201">
        <v>12.54</v>
      </c>
      <c r="S87" s="201">
        <v>7.72</v>
      </c>
      <c r="T87" s="201">
        <v>0</v>
      </c>
      <c r="U87" s="201">
        <v>61.6</v>
      </c>
      <c r="V87" s="201">
        <v>6.16</v>
      </c>
      <c r="W87" s="201">
        <v>13.11</v>
      </c>
      <c r="X87" s="201">
        <v>28.94</v>
      </c>
      <c r="Y87" s="201">
        <v>0</v>
      </c>
      <c r="Z87">
        <v>0</v>
      </c>
      <c r="AA87" s="201">
        <v>11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46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8.68</v>
      </c>
      <c r="L88" s="201">
        <v>317.88</v>
      </c>
      <c r="M88" s="201">
        <v>27.19</v>
      </c>
      <c r="N88" s="201">
        <v>35.14</v>
      </c>
      <c r="O88" s="201">
        <v>0</v>
      </c>
      <c r="P88" s="201">
        <v>39.28</v>
      </c>
      <c r="Q88" s="201">
        <v>5.79</v>
      </c>
      <c r="R88" s="201">
        <v>12.54</v>
      </c>
      <c r="S88" s="201">
        <v>7.72</v>
      </c>
      <c r="T88" s="201">
        <v>0</v>
      </c>
      <c r="U88" s="201">
        <v>61.6</v>
      </c>
      <c r="V88" s="201">
        <v>6.16</v>
      </c>
      <c r="W88" s="201">
        <v>13.11</v>
      </c>
      <c r="X88" s="201">
        <v>28.94</v>
      </c>
      <c r="Y88" s="201">
        <v>0</v>
      </c>
      <c r="Z88">
        <v>0</v>
      </c>
      <c r="AA88" s="201">
        <v>11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46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8.68</v>
      </c>
      <c r="L89" s="201">
        <v>317.88</v>
      </c>
      <c r="M89" s="201">
        <v>27.19</v>
      </c>
      <c r="N89" s="201">
        <v>35.14</v>
      </c>
      <c r="O89" s="201">
        <v>0</v>
      </c>
      <c r="P89" s="201">
        <v>39.28</v>
      </c>
      <c r="Q89" s="201">
        <v>5.79</v>
      </c>
      <c r="R89" s="201">
        <v>12.54</v>
      </c>
      <c r="S89" s="201">
        <v>7.72</v>
      </c>
      <c r="T89" s="201">
        <v>0</v>
      </c>
      <c r="U89" s="201">
        <v>61.6</v>
      </c>
      <c r="V89" s="201">
        <v>6.16</v>
      </c>
      <c r="W89" s="201">
        <v>13.11</v>
      </c>
      <c r="X89" s="201">
        <v>28.94</v>
      </c>
      <c r="Y89" s="201">
        <v>0</v>
      </c>
      <c r="Z89">
        <v>0</v>
      </c>
      <c r="AA89" s="201">
        <v>11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46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8.68</v>
      </c>
      <c r="L90" s="201">
        <v>317.88</v>
      </c>
      <c r="M90" s="201">
        <v>27.19</v>
      </c>
      <c r="N90" s="201">
        <v>35.14</v>
      </c>
      <c r="O90" s="201">
        <v>0</v>
      </c>
      <c r="P90" s="201">
        <v>39.28</v>
      </c>
      <c r="Q90" s="201">
        <v>5.79</v>
      </c>
      <c r="R90" s="201">
        <v>12.54</v>
      </c>
      <c r="S90" s="201">
        <v>7.72</v>
      </c>
      <c r="T90" s="201">
        <v>0</v>
      </c>
      <c r="U90" s="201">
        <v>61.6</v>
      </c>
      <c r="V90" s="201">
        <v>6.16</v>
      </c>
      <c r="W90" s="201">
        <v>13.11</v>
      </c>
      <c r="X90" s="201">
        <v>28.94</v>
      </c>
      <c r="Y90" s="201">
        <v>0</v>
      </c>
      <c r="Z90">
        <v>0</v>
      </c>
      <c r="AA90" s="201">
        <v>11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46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8.68</v>
      </c>
      <c r="L91" s="201">
        <v>317.88</v>
      </c>
      <c r="M91" s="201">
        <v>27.19</v>
      </c>
      <c r="N91" s="201">
        <v>35.14</v>
      </c>
      <c r="O91" s="201">
        <v>0</v>
      </c>
      <c r="P91" s="201">
        <v>39.28</v>
      </c>
      <c r="Q91" s="201">
        <v>5.79</v>
      </c>
      <c r="R91" s="201">
        <v>12.54</v>
      </c>
      <c r="S91" s="201">
        <v>7.72</v>
      </c>
      <c r="T91" s="201">
        <v>0</v>
      </c>
      <c r="U91" s="201">
        <v>61.6</v>
      </c>
      <c r="V91" s="201">
        <v>6.16</v>
      </c>
      <c r="W91" s="201">
        <v>13.11</v>
      </c>
      <c r="X91" s="201">
        <v>28.94</v>
      </c>
      <c r="Y91" s="201">
        <v>0</v>
      </c>
      <c r="Z91">
        <v>0</v>
      </c>
      <c r="AA91" s="201">
        <v>11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46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8.68</v>
      </c>
      <c r="L92" s="201">
        <v>317.88</v>
      </c>
      <c r="M92" s="201">
        <v>27.19</v>
      </c>
      <c r="N92" s="201">
        <v>35.14</v>
      </c>
      <c r="O92" s="201">
        <v>0</v>
      </c>
      <c r="P92" s="201">
        <v>39.28</v>
      </c>
      <c r="Q92" s="201">
        <v>5.79</v>
      </c>
      <c r="R92" s="201">
        <v>12.54</v>
      </c>
      <c r="S92" s="201">
        <v>7.72</v>
      </c>
      <c r="T92" s="201">
        <v>0</v>
      </c>
      <c r="U92" s="201">
        <v>61.6</v>
      </c>
      <c r="V92" s="201">
        <v>6.16</v>
      </c>
      <c r="W92" s="201">
        <v>13.11</v>
      </c>
      <c r="X92" s="201">
        <v>28.94</v>
      </c>
      <c r="Y92" s="201">
        <v>0</v>
      </c>
      <c r="Z92">
        <v>0</v>
      </c>
      <c r="AA92" s="201">
        <v>11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46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8.68</v>
      </c>
      <c r="L93" s="201">
        <v>317.88</v>
      </c>
      <c r="M93" s="201">
        <v>27.19</v>
      </c>
      <c r="N93" s="201">
        <v>35.14</v>
      </c>
      <c r="O93" s="201">
        <v>0</v>
      </c>
      <c r="P93" s="201">
        <v>39.28</v>
      </c>
      <c r="Q93" s="201">
        <v>5.79</v>
      </c>
      <c r="R93" s="201">
        <v>12.54</v>
      </c>
      <c r="S93" s="201">
        <v>7.72</v>
      </c>
      <c r="T93" s="201">
        <v>0</v>
      </c>
      <c r="U93" s="201">
        <v>61.6</v>
      </c>
      <c r="V93" s="201">
        <v>6.16</v>
      </c>
      <c r="W93" s="201">
        <v>13.11</v>
      </c>
      <c r="X93" s="201">
        <v>28.94</v>
      </c>
      <c r="Y93" s="201">
        <v>0</v>
      </c>
      <c r="Z93">
        <v>0</v>
      </c>
      <c r="AA93" s="201">
        <v>11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46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8.68</v>
      </c>
      <c r="L94" s="201">
        <v>317.88</v>
      </c>
      <c r="M94" s="201">
        <v>27.19</v>
      </c>
      <c r="N94" s="201">
        <v>35.14</v>
      </c>
      <c r="O94" s="201">
        <v>0</v>
      </c>
      <c r="P94" s="201">
        <v>39.28</v>
      </c>
      <c r="Q94" s="201">
        <v>5.79</v>
      </c>
      <c r="R94" s="201">
        <v>12.54</v>
      </c>
      <c r="S94" s="201">
        <v>7.72</v>
      </c>
      <c r="T94" s="201">
        <v>0</v>
      </c>
      <c r="U94" s="201">
        <v>61.6</v>
      </c>
      <c r="V94" s="201">
        <v>6.16</v>
      </c>
      <c r="W94" s="201">
        <v>13.11</v>
      </c>
      <c r="X94" s="201">
        <v>28.94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46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8.68</v>
      </c>
      <c r="L95" s="201">
        <v>317.88</v>
      </c>
      <c r="M95" s="201">
        <v>27.19</v>
      </c>
      <c r="N95" s="201">
        <v>35.14</v>
      </c>
      <c r="O95" s="201">
        <v>0</v>
      </c>
      <c r="P95" s="201">
        <v>39.28</v>
      </c>
      <c r="Q95" s="201">
        <v>5.79</v>
      </c>
      <c r="R95" s="201">
        <v>12.54</v>
      </c>
      <c r="S95" s="201">
        <v>7.72</v>
      </c>
      <c r="T95" s="201">
        <v>0</v>
      </c>
      <c r="U95" s="201">
        <v>61.6</v>
      </c>
      <c r="V95" s="201">
        <v>6.16</v>
      </c>
      <c r="W95" s="201">
        <v>13.11</v>
      </c>
      <c r="X95" s="201">
        <v>28.94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46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8.68</v>
      </c>
      <c r="L96" s="201">
        <v>317.88</v>
      </c>
      <c r="M96" s="201">
        <v>27.19</v>
      </c>
      <c r="N96" s="201">
        <v>35.14</v>
      </c>
      <c r="O96" s="201">
        <v>0</v>
      </c>
      <c r="P96" s="201">
        <v>39.28</v>
      </c>
      <c r="Q96" s="201">
        <v>5.79</v>
      </c>
      <c r="R96" s="201">
        <v>12.54</v>
      </c>
      <c r="S96" s="201">
        <v>7.72</v>
      </c>
      <c r="T96" s="201">
        <v>0</v>
      </c>
      <c r="U96" s="201">
        <v>61.6</v>
      </c>
      <c r="V96" s="201">
        <v>6.16</v>
      </c>
      <c r="W96" s="201">
        <v>13.11</v>
      </c>
      <c r="X96" s="201">
        <v>28.94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46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8.68</v>
      </c>
      <c r="L97" s="201">
        <v>317.88</v>
      </c>
      <c r="M97" s="201">
        <v>27.19</v>
      </c>
      <c r="N97" s="201">
        <v>35.14</v>
      </c>
      <c r="O97" s="201">
        <v>0</v>
      </c>
      <c r="P97" s="201">
        <v>39.28</v>
      </c>
      <c r="Q97" s="201">
        <v>5.79</v>
      </c>
      <c r="R97" s="201">
        <v>12.54</v>
      </c>
      <c r="S97" s="201">
        <v>7.72</v>
      </c>
      <c r="T97" s="201">
        <v>0</v>
      </c>
      <c r="U97" s="201">
        <v>61.6</v>
      </c>
      <c r="V97" s="201">
        <v>6.16</v>
      </c>
      <c r="W97" s="201">
        <v>13.11</v>
      </c>
      <c r="X97" s="201">
        <v>28.94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46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8.68</v>
      </c>
      <c r="L98" s="201">
        <v>317.88</v>
      </c>
      <c r="M98" s="201">
        <v>27.19</v>
      </c>
      <c r="N98" s="201">
        <v>35.14</v>
      </c>
      <c r="O98" s="201">
        <v>0</v>
      </c>
      <c r="P98" s="201">
        <v>39.28</v>
      </c>
      <c r="Q98" s="201">
        <v>5.79</v>
      </c>
      <c r="R98" s="201">
        <v>12.54</v>
      </c>
      <c r="S98" s="201">
        <v>7.72</v>
      </c>
      <c r="T98" s="201">
        <v>0</v>
      </c>
      <c r="U98" s="201">
        <v>61.6</v>
      </c>
      <c r="V98" s="201">
        <v>6.16</v>
      </c>
      <c r="W98" s="201">
        <v>13.11</v>
      </c>
      <c r="X98" s="201">
        <v>28.94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46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0.18188749999999987</v>
      </c>
      <c r="L99">
        <f t="shared" si="0"/>
        <v>4.9599975000000018</v>
      </c>
      <c r="M99">
        <f t="shared" si="0"/>
        <v>0.65264750000000094</v>
      </c>
      <c r="N99">
        <f t="shared" si="0"/>
        <v>0.84335999999999944</v>
      </c>
      <c r="O99">
        <f t="shared" si="0"/>
        <v>0</v>
      </c>
      <c r="P99">
        <f t="shared" si="0"/>
        <v>0.94475750000000203</v>
      </c>
      <c r="Q99">
        <f t="shared" si="0"/>
        <v>0.13690000000000016</v>
      </c>
      <c r="R99">
        <f t="shared" si="0"/>
        <v>0.28289499999999962</v>
      </c>
      <c r="S99">
        <f t="shared" si="0"/>
        <v>0.17478750000000037</v>
      </c>
      <c r="T99">
        <f t="shared" si="0"/>
        <v>0</v>
      </c>
      <c r="U99">
        <f t="shared" si="0"/>
        <v>1.4784000000000017</v>
      </c>
      <c r="V99">
        <f t="shared" si="0"/>
        <v>0.13882750000000013</v>
      </c>
      <c r="W99">
        <f t="shared" si="0"/>
        <v>0.30306249999999979</v>
      </c>
      <c r="X99">
        <f t="shared" si="0"/>
        <v>0.72603000000000084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1.3418399999999981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1.0585</v>
      </c>
      <c r="AN99">
        <f t="shared" si="0"/>
        <v>0</v>
      </c>
      <c r="AO99">
        <f t="shared" si="0"/>
        <v>0</v>
      </c>
      <c r="AP99">
        <f t="shared" si="0"/>
        <v>1.2669499999999982</v>
      </c>
      <c r="AQ99">
        <f t="shared" si="0"/>
        <v>0.5850450000000007</v>
      </c>
      <c r="AR99">
        <f t="shared" si="0"/>
        <v>0.25787250000000017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5.2</v>
      </c>
      <c r="Q3" s="201">
        <v>0.41</v>
      </c>
      <c r="R3" s="201">
        <v>0.63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7.83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4.62</v>
      </c>
      <c r="BA3" s="201">
        <v>3.31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5.2</v>
      </c>
      <c r="Q4" s="201">
        <v>0.41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7.83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4.4400000000000004</v>
      </c>
      <c r="BA4" s="201">
        <v>3.31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2.85</v>
      </c>
      <c r="O5" s="201">
        <v>3.16</v>
      </c>
      <c r="P5" s="201">
        <v>5.2</v>
      </c>
      <c r="Q5" s="201">
        <v>0.41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7.83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4.4400000000000004</v>
      </c>
      <c r="BA5" s="201">
        <v>3.31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2.85</v>
      </c>
      <c r="O6" s="201">
        <v>3.16</v>
      </c>
      <c r="P6" s="201">
        <v>5.2</v>
      </c>
      <c r="Q6" s="201">
        <v>0.41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7.83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4.4400000000000004</v>
      </c>
      <c r="BA6" s="201">
        <v>3.31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9.15</v>
      </c>
      <c r="M7" s="201">
        <v>2.56</v>
      </c>
      <c r="N7" s="201">
        <v>2.85</v>
      </c>
      <c r="O7" s="201">
        <v>3.16</v>
      </c>
      <c r="P7" s="201">
        <v>4.95</v>
      </c>
      <c r="Q7" s="201">
        <v>0.41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7.83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2.96</v>
      </c>
      <c r="BA7" s="201">
        <v>3.31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2.56</v>
      </c>
      <c r="N8" s="201">
        <v>2.85</v>
      </c>
      <c r="O8" s="201">
        <v>3.16</v>
      </c>
      <c r="P8" s="201">
        <v>4.95</v>
      </c>
      <c r="Q8" s="201">
        <v>0.41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7.83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2.96</v>
      </c>
      <c r="BA8" s="201">
        <v>3.31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9.15</v>
      </c>
      <c r="M9" s="201">
        <v>2.56</v>
      </c>
      <c r="N9" s="201">
        <v>2.85</v>
      </c>
      <c r="O9" s="201">
        <v>3.16</v>
      </c>
      <c r="P9" s="201">
        <v>4.95</v>
      </c>
      <c r="Q9" s="201">
        <v>0.41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7.83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2.96</v>
      </c>
      <c r="BA9" s="201">
        <v>3.31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9.15</v>
      </c>
      <c r="M10" s="201">
        <v>2.56</v>
      </c>
      <c r="N10" s="201">
        <v>2.85</v>
      </c>
      <c r="O10" s="201">
        <v>3.16</v>
      </c>
      <c r="P10" s="201">
        <v>4.95</v>
      </c>
      <c r="Q10" s="201">
        <v>0.41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7.83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2.96</v>
      </c>
      <c r="BA10" s="201">
        <v>3.31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9.15</v>
      </c>
      <c r="M11" s="201">
        <v>2.56</v>
      </c>
      <c r="N11" s="201">
        <v>2.85</v>
      </c>
      <c r="O11" s="201">
        <v>3.16</v>
      </c>
      <c r="P11" s="201">
        <v>4.95</v>
      </c>
      <c r="Q11" s="201">
        <v>0.41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7.83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2.96</v>
      </c>
      <c r="BA11" s="201">
        <v>3.31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2.85</v>
      </c>
      <c r="O12" s="201">
        <v>3.16</v>
      </c>
      <c r="P12" s="201">
        <v>4.95</v>
      </c>
      <c r="Q12" s="201">
        <v>0.41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7.83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2.96</v>
      </c>
      <c r="BA12" s="201">
        <v>3.31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9.15</v>
      </c>
      <c r="M13" s="201">
        <v>2.56</v>
      </c>
      <c r="N13" s="201">
        <v>2.85</v>
      </c>
      <c r="O13" s="201">
        <v>3.16</v>
      </c>
      <c r="P13" s="201">
        <v>4.95</v>
      </c>
      <c r="Q13" s="201">
        <v>0.41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7.83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2.96</v>
      </c>
      <c r="BA13" s="201">
        <v>3.31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9.15</v>
      </c>
      <c r="M14" s="201">
        <v>2.56</v>
      </c>
      <c r="N14" s="201">
        <v>2.85</v>
      </c>
      <c r="O14" s="201">
        <v>3.16</v>
      </c>
      <c r="P14" s="201">
        <v>4.95</v>
      </c>
      <c r="Q14" s="201">
        <v>0.41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7.83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2.96</v>
      </c>
      <c r="BA14" s="201">
        <v>3.31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9.15</v>
      </c>
      <c r="M15" s="201">
        <v>2.56</v>
      </c>
      <c r="N15" s="201">
        <v>2.85</v>
      </c>
      <c r="O15" s="201">
        <v>3.16</v>
      </c>
      <c r="P15" s="201">
        <v>4.95</v>
      </c>
      <c r="Q15" s="201">
        <v>0.41</v>
      </c>
      <c r="R15" s="201">
        <v>0.64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2.96</v>
      </c>
      <c r="BA15" s="201">
        <v>3.31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9.15</v>
      </c>
      <c r="M16" s="201">
        <v>2.56</v>
      </c>
      <c r="N16" s="201">
        <v>2.85</v>
      </c>
      <c r="O16" s="201">
        <v>3.16</v>
      </c>
      <c r="P16" s="201">
        <v>4.95</v>
      </c>
      <c r="Q16" s="201">
        <v>0.41</v>
      </c>
      <c r="R16" s="201">
        <v>0.64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2.96</v>
      </c>
      <c r="BA16" s="201">
        <v>3.31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9.15</v>
      </c>
      <c r="M17" s="201">
        <v>2.56</v>
      </c>
      <c r="N17" s="201">
        <v>2.85</v>
      </c>
      <c r="O17" s="201">
        <v>3.16</v>
      </c>
      <c r="P17" s="201">
        <v>4.95</v>
      </c>
      <c r="Q17" s="201">
        <v>0.41</v>
      </c>
      <c r="R17" s="201">
        <v>0.64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2.96</v>
      </c>
      <c r="BA17" s="201">
        <v>3.31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9.15</v>
      </c>
      <c r="M18" s="201">
        <v>2.56</v>
      </c>
      <c r="N18" s="201">
        <v>2.85</v>
      </c>
      <c r="O18" s="201">
        <v>3.16</v>
      </c>
      <c r="P18" s="201">
        <v>4.95</v>
      </c>
      <c r="Q18" s="201">
        <v>0.41</v>
      </c>
      <c r="R18" s="201">
        <v>0.64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2.96</v>
      </c>
      <c r="BA18" s="201">
        <v>3.31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9.15</v>
      </c>
      <c r="M19" s="201">
        <v>2.56</v>
      </c>
      <c r="N19" s="201">
        <v>2.85</v>
      </c>
      <c r="O19" s="201">
        <v>3.16</v>
      </c>
      <c r="P19" s="201">
        <v>4.95</v>
      </c>
      <c r="Q19" s="201">
        <v>0.41</v>
      </c>
      <c r="R19" s="201">
        <v>0.64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2.96</v>
      </c>
      <c r="BA19" s="201">
        <v>3.31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9.15</v>
      </c>
      <c r="M20" s="201">
        <v>2.56</v>
      </c>
      <c r="N20" s="201">
        <v>2.85</v>
      </c>
      <c r="O20" s="201">
        <v>3.16</v>
      </c>
      <c r="P20" s="201">
        <v>4.95</v>
      </c>
      <c r="Q20" s="201">
        <v>0.41</v>
      </c>
      <c r="R20" s="201">
        <v>0.64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2.96</v>
      </c>
      <c r="BA20" s="201">
        <v>3.31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2.82</v>
      </c>
      <c r="L21" s="201">
        <v>9.15</v>
      </c>
      <c r="M21" s="201">
        <v>2.56</v>
      </c>
      <c r="N21" s="201">
        <v>2.85</v>
      </c>
      <c r="O21" s="201">
        <v>3.16</v>
      </c>
      <c r="P21" s="201">
        <v>4.95</v>
      </c>
      <c r="Q21" s="201">
        <v>0.41</v>
      </c>
      <c r="R21" s="201">
        <v>0.64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2.96</v>
      </c>
      <c r="BA21" s="201">
        <v>3.31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9.15</v>
      </c>
      <c r="M22" s="201">
        <v>2.56</v>
      </c>
      <c r="N22" s="201">
        <v>2.85</v>
      </c>
      <c r="O22" s="201">
        <v>3.16</v>
      </c>
      <c r="P22" s="201">
        <v>4.95</v>
      </c>
      <c r="Q22" s="201">
        <v>0.41</v>
      </c>
      <c r="R22" s="201">
        <v>0.64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2.96</v>
      </c>
      <c r="BA22" s="201">
        <v>3.31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</v>
      </c>
      <c r="M23" s="201">
        <v>2.56</v>
      </c>
      <c r="N23" s="201">
        <v>2.85</v>
      </c>
      <c r="O23" s="201">
        <v>3.16</v>
      </c>
      <c r="P23" s="201">
        <v>4.95</v>
      </c>
      <c r="Q23" s="201">
        <v>0.41</v>
      </c>
      <c r="R23" s="201">
        <v>0.64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2.96</v>
      </c>
      <c r="BA23" s="201">
        <v>3.31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9.15</v>
      </c>
      <c r="M24" s="201">
        <v>2.56</v>
      </c>
      <c r="N24" s="201">
        <v>2.85</v>
      </c>
      <c r="O24" s="201">
        <v>3.16</v>
      </c>
      <c r="P24" s="201">
        <v>4.95</v>
      </c>
      <c r="Q24" s="201">
        <v>0.41</v>
      </c>
      <c r="R24" s="201">
        <v>0.64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2.96</v>
      </c>
      <c r="BA24" s="201">
        <v>3.31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9.15</v>
      </c>
      <c r="M25" s="201">
        <v>2.56</v>
      </c>
      <c r="N25" s="201">
        <v>2.85</v>
      </c>
      <c r="O25" s="201">
        <v>3.16</v>
      </c>
      <c r="P25" s="201">
        <v>4.95</v>
      </c>
      <c r="Q25" s="201">
        <v>0.41</v>
      </c>
      <c r="R25" s="201">
        <v>0.64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2.96</v>
      </c>
      <c r="BA25" s="201">
        <v>3.31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9.15</v>
      </c>
      <c r="M26" s="201">
        <v>2.56</v>
      </c>
      <c r="N26" s="201">
        <v>2.85</v>
      </c>
      <c r="O26" s="201">
        <v>3.16</v>
      </c>
      <c r="P26" s="201">
        <v>4.95</v>
      </c>
      <c r="Q26" s="201">
        <v>0.41</v>
      </c>
      <c r="R26" s="201">
        <v>0.64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2.96</v>
      </c>
      <c r="BA26" s="201">
        <v>3.31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9.15</v>
      </c>
      <c r="M27" s="201">
        <v>2.56</v>
      </c>
      <c r="N27" s="201">
        <v>2.85</v>
      </c>
      <c r="O27" s="201">
        <v>3.16</v>
      </c>
      <c r="P27" s="201">
        <v>4.95</v>
      </c>
      <c r="Q27" s="201">
        <v>0.41</v>
      </c>
      <c r="R27" s="201">
        <v>0.64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2.96</v>
      </c>
      <c r="BA27" s="201">
        <v>3.31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9.15</v>
      </c>
      <c r="M28" s="201">
        <v>2.56</v>
      </c>
      <c r="N28" s="201">
        <v>2.85</v>
      </c>
      <c r="O28" s="201">
        <v>3.16</v>
      </c>
      <c r="P28" s="201">
        <v>4.95</v>
      </c>
      <c r="Q28" s="201">
        <v>0.41</v>
      </c>
      <c r="R28" s="201">
        <v>0.64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2.96</v>
      </c>
      <c r="BA28" s="201">
        <v>3.31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9.15</v>
      </c>
      <c r="M29" s="201">
        <v>2.56</v>
      </c>
      <c r="N29" s="201">
        <v>2.85</v>
      </c>
      <c r="O29" s="201">
        <v>3.16</v>
      </c>
      <c r="P29" s="201">
        <v>4.95</v>
      </c>
      <c r="Q29" s="201">
        <v>0.41</v>
      </c>
      <c r="R29" s="201">
        <v>0.64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2.96</v>
      </c>
      <c r="BA29" s="201">
        <v>3.31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9.15</v>
      </c>
      <c r="M30" s="201">
        <v>2.56</v>
      </c>
      <c r="N30" s="201">
        <v>2.85</v>
      </c>
      <c r="O30" s="201">
        <v>3.16</v>
      </c>
      <c r="P30" s="201">
        <v>4.95</v>
      </c>
      <c r="Q30" s="201">
        <v>0.41</v>
      </c>
      <c r="R30" s="201">
        <v>0.64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2.96</v>
      </c>
      <c r="BA30" s="201">
        <v>3.31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2.89</v>
      </c>
      <c r="L31" s="201">
        <v>9.48</v>
      </c>
      <c r="M31" s="201">
        <v>2.56</v>
      </c>
      <c r="N31" s="201">
        <v>2.85</v>
      </c>
      <c r="O31" s="201">
        <v>3.16</v>
      </c>
      <c r="P31" s="201">
        <v>4.95</v>
      </c>
      <c r="Q31" s="201">
        <v>0.41</v>
      </c>
      <c r="R31" s="201">
        <v>0.64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2.96</v>
      </c>
      <c r="BA31" s="201">
        <v>3.31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9.1999999999999993</v>
      </c>
      <c r="M32" s="201">
        <v>2.56</v>
      </c>
      <c r="N32" s="201">
        <v>2.85</v>
      </c>
      <c r="O32" s="201">
        <v>3.16</v>
      </c>
      <c r="P32" s="201">
        <v>4.95</v>
      </c>
      <c r="Q32" s="201">
        <v>0.41</v>
      </c>
      <c r="R32" s="201">
        <v>0.64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2.96</v>
      </c>
      <c r="BA32" s="201">
        <v>3.31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2.04</v>
      </c>
      <c r="M33" s="201">
        <v>2.56</v>
      </c>
      <c r="N33" s="201">
        <v>2.85</v>
      </c>
      <c r="O33" s="201">
        <v>3.16</v>
      </c>
      <c r="P33" s="201">
        <v>4.95</v>
      </c>
      <c r="Q33" s="201">
        <v>0.27</v>
      </c>
      <c r="R33" s="201">
        <v>0</v>
      </c>
      <c r="S33" s="201">
        <v>0.41</v>
      </c>
      <c r="T33" s="201">
        <v>1.19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3.16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2.96</v>
      </c>
      <c r="BA33" s="201">
        <v>3.31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2.04</v>
      </c>
      <c r="M34" s="201">
        <v>2.56</v>
      </c>
      <c r="N34" s="201">
        <v>2.85</v>
      </c>
      <c r="O34" s="201">
        <v>3.16</v>
      </c>
      <c r="P34" s="201">
        <v>4.95</v>
      </c>
      <c r="Q34" s="201">
        <v>0</v>
      </c>
      <c r="R34" s="201">
        <v>0</v>
      </c>
      <c r="S34" s="201">
        <v>0</v>
      </c>
      <c r="T34" s="201">
        <v>0.83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3.16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2.96</v>
      </c>
      <c r="BA34" s="201">
        <v>3.31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2.04</v>
      </c>
      <c r="M35" s="201">
        <v>2.56</v>
      </c>
      <c r="N35" s="201">
        <v>2.85</v>
      </c>
      <c r="O35" s="201">
        <v>3.16</v>
      </c>
      <c r="P35" s="201">
        <v>4.95</v>
      </c>
      <c r="Q35" s="201">
        <v>0</v>
      </c>
      <c r="R35" s="201">
        <v>0</v>
      </c>
      <c r="S35" s="201">
        <v>0</v>
      </c>
      <c r="T35" s="201">
        <v>0.83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13.9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3.16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2.96</v>
      </c>
      <c r="BA35" s="201">
        <v>3.31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2.04</v>
      </c>
      <c r="M36" s="201">
        <v>2.56</v>
      </c>
      <c r="N36" s="201">
        <v>2.85</v>
      </c>
      <c r="O36" s="201">
        <v>3.16</v>
      </c>
      <c r="P36" s="201">
        <v>4.95</v>
      </c>
      <c r="Q36" s="201">
        <v>0</v>
      </c>
      <c r="R36" s="201">
        <v>0</v>
      </c>
      <c r="S36" s="201">
        <v>0</v>
      </c>
      <c r="T36" s="201">
        <v>0.83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13.9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3.16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2.34</v>
      </c>
      <c r="BA36" s="201">
        <v>3.31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2.04</v>
      </c>
      <c r="M37" s="201">
        <v>2.56</v>
      </c>
      <c r="N37" s="201">
        <v>2.85</v>
      </c>
      <c r="O37" s="201">
        <v>3.06</v>
      </c>
      <c r="P37" s="201">
        <v>4.9400000000000004</v>
      </c>
      <c r="Q37" s="201">
        <v>0</v>
      </c>
      <c r="R37" s="201">
        <v>0</v>
      </c>
      <c r="S37" s="201">
        <v>0</v>
      </c>
      <c r="T37" s="201">
        <v>0.83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13.9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3.16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1.92</v>
      </c>
      <c r="BA37" s="201">
        <v>3.31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2.04</v>
      </c>
      <c r="M38" s="201">
        <v>2.56</v>
      </c>
      <c r="N38" s="201">
        <v>2.85</v>
      </c>
      <c r="O38" s="201">
        <v>3.16</v>
      </c>
      <c r="P38" s="201">
        <v>4.95</v>
      </c>
      <c r="Q38" s="201">
        <v>0</v>
      </c>
      <c r="R38" s="201">
        <v>0</v>
      </c>
      <c r="S38" s="201">
        <v>0</v>
      </c>
      <c r="T38" s="201">
        <v>0.83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13.9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3.16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1.89</v>
      </c>
      <c r="BA38" s="201">
        <v>3.31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2.04</v>
      </c>
      <c r="M39" s="201">
        <v>2.56</v>
      </c>
      <c r="N39" s="201">
        <v>2.85</v>
      </c>
      <c r="O39" s="201">
        <v>3.16</v>
      </c>
      <c r="P39" s="201">
        <v>4.95</v>
      </c>
      <c r="Q39" s="201">
        <v>0</v>
      </c>
      <c r="R39" s="201">
        <v>0</v>
      </c>
      <c r="S39" s="201">
        <v>0</v>
      </c>
      <c r="T39" s="201">
        <v>0.83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13.9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3.16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1.89</v>
      </c>
      <c r="BA39" s="201">
        <v>3.31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2.04</v>
      </c>
      <c r="M40" s="201">
        <v>2.56</v>
      </c>
      <c r="N40" s="201">
        <v>2.85</v>
      </c>
      <c r="O40" s="201">
        <v>3.16</v>
      </c>
      <c r="P40" s="201">
        <v>4.95</v>
      </c>
      <c r="Q40" s="201">
        <v>0</v>
      </c>
      <c r="R40" s="201">
        <v>0</v>
      </c>
      <c r="S40" s="201">
        <v>0</v>
      </c>
      <c r="T40" s="201">
        <v>0.83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13.9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3.16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1.89</v>
      </c>
      <c r="BA40" s="201">
        <v>3.31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2.04</v>
      </c>
      <c r="M41" s="201">
        <v>2.56</v>
      </c>
      <c r="N41" s="201">
        <v>2.85</v>
      </c>
      <c r="O41" s="201">
        <v>3.16</v>
      </c>
      <c r="P41" s="201">
        <v>4.95</v>
      </c>
      <c r="Q41" s="201">
        <v>0</v>
      </c>
      <c r="R41" s="201">
        <v>0</v>
      </c>
      <c r="S41" s="201">
        <v>0</v>
      </c>
      <c r="T41" s="201">
        <v>0.83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13.9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3.16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1.89</v>
      </c>
      <c r="BA41" s="201">
        <v>3.31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2.04</v>
      </c>
      <c r="M42" s="201">
        <v>2.56</v>
      </c>
      <c r="N42" s="201">
        <v>2.85</v>
      </c>
      <c r="O42" s="201">
        <v>3.16</v>
      </c>
      <c r="P42" s="201">
        <v>4.95</v>
      </c>
      <c r="Q42" s="201">
        <v>0</v>
      </c>
      <c r="R42" s="201">
        <v>0</v>
      </c>
      <c r="S42" s="201">
        <v>0</v>
      </c>
      <c r="T42" s="201">
        <v>0.83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13.9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3.16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1.9</v>
      </c>
      <c r="BA42" s="201">
        <v>3.31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2.04</v>
      </c>
      <c r="M43" s="201">
        <v>2.56</v>
      </c>
      <c r="N43" s="201">
        <v>2.85</v>
      </c>
      <c r="O43" s="201">
        <v>3.16</v>
      </c>
      <c r="P43" s="201">
        <v>4.95</v>
      </c>
      <c r="Q43" s="201">
        <v>0</v>
      </c>
      <c r="R43" s="201">
        <v>0</v>
      </c>
      <c r="S43" s="201">
        <v>0</v>
      </c>
      <c r="T43" s="201">
        <v>0.83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13.9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3.16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1.9</v>
      </c>
      <c r="BA43" s="201">
        <v>3.31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2.04</v>
      </c>
      <c r="M44" s="201">
        <v>2.56</v>
      </c>
      <c r="N44" s="201">
        <v>2.85</v>
      </c>
      <c r="O44" s="201">
        <v>3.16</v>
      </c>
      <c r="P44" s="201">
        <v>4.95</v>
      </c>
      <c r="Q44" s="201">
        <v>0</v>
      </c>
      <c r="R44" s="201">
        <v>0</v>
      </c>
      <c r="S44" s="201">
        <v>0</v>
      </c>
      <c r="T44" s="201">
        <v>0.83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13.9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3.16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1.9</v>
      </c>
      <c r="BA44" s="201">
        <v>3.31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2.04</v>
      </c>
      <c r="M45" s="201">
        <v>2.56</v>
      </c>
      <c r="N45" s="201">
        <v>2.85</v>
      </c>
      <c r="O45" s="201">
        <v>3.16</v>
      </c>
      <c r="P45" s="201">
        <v>4.95</v>
      </c>
      <c r="Q45" s="201">
        <v>0</v>
      </c>
      <c r="R45" s="201">
        <v>0</v>
      </c>
      <c r="S45" s="201">
        <v>0</v>
      </c>
      <c r="T45" s="201">
        <v>0.83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13.9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3.16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1.9</v>
      </c>
      <c r="BA45" s="201">
        <v>3.31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2.04</v>
      </c>
      <c r="M46" s="201">
        <v>2.56</v>
      </c>
      <c r="N46" s="201">
        <v>2.85</v>
      </c>
      <c r="O46" s="201">
        <v>3.16</v>
      </c>
      <c r="P46" s="201">
        <v>4.95</v>
      </c>
      <c r="Q46" s="201">
        <v>0</v>
      </c>
      <c r="R46" s="201">
        <v>0</v>
      </c>
      <c r="S46" s="201">
        <v>0</v>
      </c>
      <c r="T46" s="201">
        <v>0.83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13.9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3.16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1.9</v>
      </c>
      <c r="BA46" s="201">
        <v>3.31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2.04</v>
      </c>
      <c r="M47" s="201">
        <v>2.56</v>
      </c>
      <c r="N47" s="201">
        <v>2.85</v>
      </c>
      <c r="O47" s="201">
        <v>3.16</v>
      </c>
      <c r="P47" s="201">
        <v>4.95</v>
      </c>
      <c r="Q47" s="201">
        <v>0</v>
      </c>
      <c r="R47" s="201">
        <v>0</v>
      </c>
      <c r="S47" s="201">
        <v>0</v>
      </c>
      <c r="T47" s="201">
        <v>0.83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13.9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1.9</v>
      </c>
      <c r="BA47" s="201">
        <v>3.31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2.04</v>
      </c>
      <c r="M48" s="201">
        <v>2.56</v>
      </c>
      <c r="N48" s="201">
        <v>2.85</v>
      </c>
      <c r="O48" s="201">
        <v>3.16</v>
      </c>
      <c r="P48" s="201">
        <v>4.95</v>
      </c>
      <c r="Q48" s="201">
        <v>0</v>
      </c>
      <c r="R48" s="201">
        <v>0</v>
      </c>
      <c r="S48" s="201">
        <v>0</v>
      </c>
      <c r="T48" s="201">
        <v>0.83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13.9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1.9</v>
      </c>
      <c r="BA48" s="201">
        <v>3.31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2.04</v>
      </c>
      <c r="M49" s="201">
        <v>2.56</v>
      </c>
      <c r="N49" s="201">
        <v>2.85</v>
      </c>
      <c r="O49" s="201">
        <v>3.06</v>
      </c>
      <c r="P49" s="201">
        <v>4.95</v>
      </c>
      <c r="Q49" s="201">
        <v>0</v>
      </c>
      <c r="R49" s="201">
        <v>0</v>
      </c>
      <c r="S49" s="201">
        <v>0</v>
      </c>
      <c r="T49" s="201">
        <v>0.83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13.9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1.9</v>
      </c>
      <c r="BA49" s="201">
        <v>3.31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2.04</v>
      </c>
      <c r="M50" s="201">
        <v>2.56</v>
      </c>
      <c r="N50" s="201">
        <v>2.85</v>
      </c>
      <c r="O50" s="201">
        <v>3.16</v>
      </c>
      <c r="P50" s="201">
        <v>4.95</v>
      </c>
      <c r="Q50" s="201">
        <v>0</v>
      </c>
      <c r="R50" s="201">
        <v>0</v>
      </c>
      <c r="S50" s="201">
        <v>0</v>
      </c>
      <c r="T50" s="201">
        <v>0.83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13.9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1.9</v>
      </c>
      <c r="BA50" s="201">
        <v>3.31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9.15</v>
      </c>
      <c r="M51" s="201">
        <v>2.56</v>
      </c>
      <c r="N51" s="201">
        <v>2.85</v>
      </c>
      <c r="O51" s="201">
        <v>3.16</v>
      </c>
      <c r="P51" s="201">
        <v>4.95</v>
      </c>
      <c r="Q51" s="201">
        <v>0.41</v>
      </c>
      <c r="R51" s="201">
        <v>0.61</v>
      </c>
      <c r="S51" s="201">
        <v>0.59</v>
      </c>
      <c r="T51" s="201">
        <v>1.43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13.9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7.95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1.9</v>
      </c>
      <c r="BA51" s="201">
        <v>3.31</v>
      </c>
      <c r="BB51" s="201">
        <v>2.7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9.15</v>
      </c>
      <c r="M52" s="201">
        <v>2.56</v>
      </c>
      <c r="N52" s="201">
        <v>2.85</v>
      </c>
      <c r="O52" s="201">
        <v>3.16</v>
      </c>
      <c r="P52" s="201">
        <v>4.95</v>
      </c>
      <c r="Q52" s="201">
        <v>0.41</v>
      </c>
      <c r="R52" s="201">
        <v>0.64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13.9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7.95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1.9</v>
      </c>
      <c r="BA52" s="201">
        <v>3.31</v>
      </c>
      <c r="BB52" s="201">
        <v>2.7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9.15</v>
      </c>
      <c r="M53" s="201">
        <v>2.56</v>
      </c>
      <c r="N53" s="201">
        <v>2.85</v>
      </c>
      <c r="O53" s="201">
        <v>3.16</v>
      </c>
      <c r="P53" s="201">
        <v>4.95</v>
      </c>
      <c r="Q53" s="201">
        <v>0.41</v>
      </c>
      <c r="R53" s="201">
        <v>0.64</v>
      </c>
      <c r="S53" s="201">
        <v>0.65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13.9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7.95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1.9</v>
      </c>
      <c r="BA53" s="201">
        <v>3.31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9.15</v>
      </c>
      <c r="M54" s="201">
        <v>2.56</v>
      </c>
      <c r="N54" s="201">
        <v>2.85</v>
      </c>
      <c r="O54" s="201">
        <v>3.16</v>
      </c>
      <c r="P54" s="201">
        <v>4.95</v>
      </c>
      <c r="Q54" s="201">
        <v>0.41</v>
      </c>
      <c r="R54" s="201">
        <v>0.64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13.9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7.95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1.9</v>
      </c>
      <c r="BA54" s="201">
        <v>3.31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9.15</v>
      </c>
      <c r="M55" s="201">
        <v>2.56</v>
      </c>
      <c r="N55" s="201">
        <v>2.85</v>
      </c>
      <c r="O55" s="201">
        <v>3.16</v>
      </c>
      <c r="P55" s="201">
        <v>4.95</v>
      </c>
      <c r="Q55" s="201">
        <v>0.41</v>
      </c>
      <c r="R55" s="201">
        <v>0.64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7.95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1.9</v>
      </c>
      <c r="BA55" s="201">
        <v>3.31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9.15</v>
      </c>
      <c r="M56" s="201">
        <v>2.56</v>
      </c>
      <c r="N56" s="201">
        <v>2.85</v>
      </c>
      <c r="O56" s="201">
        <v>3.16</v>
      </c>
      <c r="P56" s="201">
        <v>4.95</v>
      </c>
      <c r="Q56" s="201">
        <v>0.41</v>
      </c>
      <c r="R56" s="201">
        <v>0.64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7.95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1.9</v>
      </c>
      <c r="BA56" s="201">
        <v>3.31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9.15</v>
      </c>
      <c r="M57" s="201">
        <v>2.56</v>
      </c>
      <c r="N57" s="201">
        <v>2.85</v>
      </c>
      <c r="O57" s="201">
        <v>3.16</v>
      </c>
      <c r="P57" s="201">
        <v>4.95</v>
      </c>
      <c r="Q57" s="201">
        <v>0.41</v>
      </c>
      <c r="R57" s="201">
        <v>0.64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7.95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2.34</v>
      </c>
      <c r="BA57" s="201">
        <v>3.31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9.15</v>
      </c>
      <c r="M58" s="201">
        <v>2.56</v>
      </c>
      <c r="N58" s="201">
        <v>2.85</v>
      </c>
      <c r="O58" s="201">
        <v>3.16</v>
      </c>
      <c r="P58" s="201">
        <v>4.95</v>
      </c>
      <c r="Q58" s="201">
        <v>0.41</v>
      </c>
      <c r="R58" s="201">
        <v>0.64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7.95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2.34</v>
      </c>
      <c r="BA58" s="201">
        <v>3.31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9.15</v>
      </c>
      <c r="M59" s="201">
        <v>2.56</v>
      </c>
      <c r="N59" s="201">
        <v>2.85</v>
      </c>
      <c r="O59" s="201">
        <v>3.16</v>
      </c>
      <c r="P59" s="201">
        <v>4.95</v>
      </c>
      <c r="Q59" s="201">
        <v>0.41</v>
      </c>
      <c r="R59" s="201">
        <v>1.26</v>
      </c>
      <c r="S59" s="201">
        <v>0.6</v>
      </c>
      <c r="T59" s="201">
        <v>1.5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3.44</v>
      </c>
      <c r="BA59" s="201">
        <v>3.31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9.15</v>
      </c>
      <c r="M60" s="201">
        <v>2.56</v>
      </c>
      <c r="N60" s="201">
        <v>2.85</v>
      </c>
      <c r="O60" s="201">
        <v>3.16</v>
      </c>
      <c r="P60" s="201">
        <v>4.95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3.51</v>
      </c>
      <c r="BA60" s="201">
        <v>3.31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9.15</v>
      </c>
      <c r="M61" s="201">
        <v>2.56</v>
      </c>
      <c r="N61" s="201">
        <v>2.85</v>
      </c>
      <c r="O61" s="201">
        <v>3.16</v>
      </c>
      <c r="P61" s="201">
        <v>4.95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3.51</v>
      </c>
      <c r="BA61" s="201">
        <v>3.31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9.15</v>
      </c>
      <c r="M62" s="201">
        <v>2.56</v>
      </c>
      <c r="N62" s="201">
        <v>2.85</v>
      </c>
      <c r="O62" s="201">
        <v>3.16</v>
      </c>
      <c r="P62" s="201">
        <v>4.95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3.51</v>
      </c>
      <c r="BA62" s="201">
        <v>3.31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2.75</v>
      </c>
      <c r="L63" s="201">
        <v>9.15</v>
      </c>
      <c r="M63" s="201">
        <v>2.56</v>
      </c>
      <c r="N63" s="201">
        <v>2.85</v>
      </c>
      <c r="O63" s="201">
        <v>3.16</v>
      </c>
      <c r="P63" s="201">
        <v>4.95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4.6900000000000004</v>
      </c>
      <c r="BA63" s="201">
        <v>3.31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1.44</v>
      </c>
      <c r="L64" s="201">
        <v>8.89</v>
      </c>
      <c r="M64" s="201">
        <v>2.56</v>
      </c>
      <c r="N64" s="201">
        <v>2.85</v>
      </c>
      <c r="O64" s="201">
        <v>3.16</v>
      </c>
      <c r="P64" s="201">
        <v>4.95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4.6900000000000004</v>
      </c>
      <c r="BA64" s="201">
        <v>3.31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1.49</v>
      </c>
      <c r="L65" s="201">
        <v>7.68</v>
      </c>
      <c r="M65" s="201">
        <v>2.56</v>
      </c>
      <c r="N65" s="201">
        <v>2.85</v>
      </c>
      <c r="O65" s="201">
        <v>3.16</v>
      </c>
      <c r="P65" s="201">
        <v>4.95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4.6900000000000004</v>
      </c>
      <c r="BA65" s="201">
        <v>3.31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1.5</v>
      </c>
      <c r="L66" s="201">
        <v>8.1199999999999992</v>
      </c>
      <c r="M66" s="201">
        <v>2.56</v>
      </c>
      <c r="N66" s="201">
        <v>2.85</v>
      </c>
      <c r="O66" s="201">
        <v>3.16</v>
      </c>
      <c r="P66" s="201">
        <v>4.95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4.6900000000000004</v>
      </c>
      <c r="BA66" s="201">
        <v>3.31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2.81</v>
      </c>
      <c r="L67" s="201">
        <v>9.15</v>
      </c>
      <c r="M67" s="201">
        <v>2.56</v>
      </c>
      <c r="N67" s="201">
        <v>2.85</v>
      </c>
      <c r="O67" s="201">
        <v>3.16</v>
      </c>
      <c r="P67" s="201">
        <v>4.95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4.6900000000000004</v>
      </c>
      <c r="BA67" s="201">
        <v>3.31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9.15</v>
      </c>
      <c r="M68" s="201">
        <v>2.56</v>
      </c>
      <c r="N68" s="201">
        <v>2.85</v>
      </c>
      <c r="O68" s="201">
        <v>3.16</v>
      </c>
      <c r="P68" s="201">
        <v>4.95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4.6900000000000004</v>
      </c>
      <c r="BA68" s="201">
        <v>3.31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0.96</v>
      </c>
      <c r="M69" s="201">
        <v>2.56</v>
      </c>
      <c r="N69" s="201">
        <v>2.85</v>
      </c>
      <c r="O69" s="201">
        <v>3.16</v>
      </c>
      <c r="P69" s="201">
        <v>4.95</v>
      </c>
      <c r="Q69" s="201">
        <v>0.41</v>
      </c>
      <c r="R69" s="201">
        <v>0.64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17.36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0.96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4.6900000000000004</v>
      </c>
      <c r="BA69" s="201">
        <v>3.31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0.96</v>
      </c>
      <c r="M70" s="201">
        <v>2.56</v>
      </c>
      <c r="N70" s="201">
        <v>2.85</v>
      </c>
      <c r="O70" s="201">
        <v>3.16</v>
      </c>
      <c r="P70" s="201">
        <v>4.95</v>
      </c>
      <c r="Q70" s="201">
        <v>0.41</v>
      </c>
      <c r="R70" s="201">
        <v>0.64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17.36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0.96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4.6900000000000004</v>
      </c>
      <c r="BA70" s="201">
        <v>3.31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9.15</v>
      </c>
      <c r="M71" s="201">
        <v>2.56</v>
      </c>
      <c r="N71" s="201">
        <v>2.85</v>
      </c>
      <c r="O71" s="201">
        <v>3.16</v>
      </c>
      <c r="P71" s="201">
        <v>4.95</v>
      </c>
      <c r="Q71" s="201">
        <v>0.41</v>
      </c>
      <c r="R71" s="201">
        <v>0.64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17.36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4.6900000000000004</v>
      </c>
      <c r="BA71" s="201">
        <v>3.31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9.15</v>
      </c>
      <c r="M72" s="201">
        <v>2.56</v>
      </c>
      <c r="N72" s="201">
        <v>2.85</v>
      </c>
      <c r="O72" s="201">
        <v>3.16</v>
      </c>
      <c r="P72" s="201">
        <v>4.95</v>
      </c>
      <c r="Q72" s="201">
        <v>0.41</v>
      </c>
      <c r="R72" s="201">
        <v>0.64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17.36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4.6900000000000004</v>
      </c>
      <c r="BA72" s="201">
        <v>3.31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9.48</v>
      </c>
      <c r="M73" s="201">
        <v>2.56</v>
      </c>
      <c r="N73" s="201">
        <v>2.85</v>
      </c>
      <c r="O73" s="201">
        <v>3.16</v>
      </c>
      <c r="P73" s="201">
        <v>4.95</v>
      </c>
      <c r="Q73" s="201">
        <v>0.41</v>
      </c>
      <c r="R73" s="201">
        <v>0.64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17.36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4.6900000000000004</v>
      </c>
      <c r="BA73" s="201">
        <v>3.31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9.48</v>
      </c>
      <c r="M74" s="201">
        <v>2.56</v>
      </c>
      <c r="N74" s="201">
        <v>2.85</v>
      </c>
      <c r="O74" s="201">
        <v>3.16</v>
      </c>
      <c r="P74" s="201">
        <v>4.95</v>
      </c>
      <c r="Q74" s="201">
        <v>0.41</v>
      </c>
      <c r="R74" s="201">
        <v>0.64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17.36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4.6900000000000004</v>
      </c>
      <c r="BA74" s="201">
        <v>3.31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9.48</v>
      </c>
      <c r="M75" s="201">
        <v>2.56</v>
      </c>
      <c r="N75" s="201">
        <v>2.85</v>
      </c>
      <c r="O75" s="201">
        <v>3.16</v>
      </c>
      <c r="P75" s="201">
        <v>4.95</v>
      </c>
      <c r="Q75" s="201">
        <v>0.41</v>
      </c>
      <c r="R75" s="201">
        <v>0.64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17.36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4.6900000000000004</v>
      </c>
      <c r="BA75" s="201">
        <v>3.31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9.15</v>
      </c>
      <c r="M76" s="201">
        <v>2.56</v>
      </c>
      <c r="N76" s="201">
        <v>2.85</v>
      </c>
      <c r="O76" s="201">
        <v>3.16</v>
      </c>
      <c r="P76" s="201">
        <v>4.95</v>
      </c>
      <c r="Q76" s="201">
        <v>0.41</v>
      </c>
      <c r="R76" s="201">
        <v>0.64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17.36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4.6900000000000004</v>
      </c>
      <c r="BA76" s="201">
        <v>3.31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9.15</v>
      </c>
      <c r="M77" s="201">
        <v>2.56</v>
      </c>
      <c r="N77" s="201">
        <v>2.85</v>
      </c>
      <c r="O77" s="201">
        <v>3.16</v>
      </c>
      <c r="P77" s="201">
        <v>4.95</v>
      </c>
      <c r="Q77" s="201">
        <v>0.41</v>
      </c>
      <c r="R77" s="201">
        <v>0.64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17.36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4.6900000000000004</v>
      </c>
      <c r="BA77" s="201">
        <v>3.31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9.15</v>
      </c>
      <c r="M78" s="201">
        <v>2.56</v>
      </c>
      <c r="N78" s="201">
        <v>2.85</v>
      </c>
      <c r="O78" s="201">
        <v>3.16</v>
      </c>
      <c r="P78" s="201">
        <v>4.95</v>
      </c>
      <c r="Q78" s="201">
        <v>0.41</v>
      </c>
      <c r="R78" s="201">
        <v>0.64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17.36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4.26</v>
      </c>
      <c r="AZ78" s="201">
        <v>4.6900000000000004</v>
      </c>
      <c r="BA78" s="201">
        <v>3.38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2.71</v>
      </c>
      <c r="L79" s="201">
        <v>8.23</v>
      </c>
      <c r="M79" s="201">
        <v>2.56</v>
      </c>
      <c r="N79" s="201">
        <v>2.85</v>
      </c>
      <c r="O79" s="201">
        <v>3.16</v>
      </c>
      <c r="P79" s="201">
        <v>4.95</v>
      </c>
      <c r="Q79" s="201">
        <v>0.41</v>
      </c>
      <c r="R79" s="201">
        <v>0.64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4.26</v>
      </c>
      <c r="AZ79" s="201">
        <v>4.6900000000000004</v>
      </c>
      <c r="BA79" s="201">
        <v>3.38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9.15</v>
      </c>
      <c r="M80" s="201">
        <v>2.56</v>
      </c>
      <c r="N80" s="201">
        <v>2.85</v>
      </c>
      <c r="O80" s="201">
        <v>3.16</v>
      </c>
      <c r="P80" s="201">
        <v>4.95</v>
      </c>
      <c r="Q80" s="201">
        <v>0.41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4.26</v>
      </c>
      <c r="AZ80" s="201">
        <v>4.6900000000000004</v>
      </c>
      <c r="BA80" s="201">
        <v>3.38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4.95</v>
      </c>
      <c r="Q81" s="201">
        <v>0.41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4.26</v>
      </c>
      <c r="AZ81" s="201">
        <v>4.6900000000000004</v>
      </c>
      <c r="BA81" s="201">
        <v>3.38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2.74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4.95</v>
      </c>
      <c r="Q82" s="201">
        <v>0.41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4.26</v>
      </c>
      <c r="AZ82" s="201">
        <v>4.6900000000000004</v>
      </c>
      <c r="BA82" s="201">
        <v>3.38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4.95</v>
      </c>
      <c r="Q83" s="201">
        <v>0.41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4.26</v>
      </c>
      <c r="AZ83" s="201">
        <v>4.6900000000000004</v>
      </c>
      <c r="BA83" s="201">
        <v>3.38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4.95</v>
      </c>
      <c r="Q84" s="201">
        <v>0.41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4.26</v>
      </c>
      <c r="AZ84" s="201">
        <v>4.6900000000000004</v>
      </c>
      <c r="BA84" s="201">
        <v>3.38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4.95</v>
      </c>
      <c r="Q85" s="201">
        <v>0.41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4.26</v>
      </c>
      <c r="AZ85" s="201">
        <v>4.6900000000000004</v>
      </c>
      <c r="BA85" s="201">
        <v>3.38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4.95</v>
      </c>
      <c r="Q86" s="201">
        <v>0.41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4.6900000000000004</v>
      </c>
      <c r="BA86" s="201">
        <v>3.31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4.95</v>
      </c>
      <c r="Q87" s="201">
        <v>0.41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4.6900000000000004</v>
      </c>
      <c r="BA87" s="201">
        <v>3.31</v>
      </c>
      <c r="BB87" s="201">
        <v>2.5499999999999998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4.95</v>
      </c>
      <c r="Q88" s="201">
        <v>0.41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4.6900000000000004</v>
      </c>
      <c r="BA88" s="201">
        <v>3.31</v>
      </c>
      <c r="BB88" s="201">
        <v>2.5499999999999998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4.95</v>
      </c>
      <c r="Q89" s="201">
        <v>0.41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4.6900000000000004</v>
      </c>
      <c r="BA89" s="201">
        <v>3.31</v>
      </c>
      <c r="BB89" s="201">
        <v>2.5499999999999998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4.95</v>
      </c>
      <c r="Q90" s="201">
        <v>0.41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4.26</v>
      </c>
      <c r="AZ90" s="201">
        <v>4.6900000000000004</v>
      </c>
      <c r="BA90" s="201">
        <v>3.38</v>
      </c>
      <c r="BB90" s="201">
        <v>2.5499999999999998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4.95</v>
      </c>
      <c r="Q91" s="201">
        <v>0.41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4.26</v>
      </c>
      <c r="AZ91" s="201">
        <v>4.6900000000000004</v>
      </c>
      <c r="BA91" s="201">
        <v>3.38</v>
      </c>
      <c r="BB91" s="201">
        <v>2.5499999999999998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4.95</v>
      </c>
      <c r="Q92" s="201">
        <v>0.41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4.26</v>
      </c>
      <c r="AZ92" s="201">
        <v>4.6900000000000004</v>
      </c>
      <c r="BA92" s="201">
        <v>3.38</v>
      </c>
      <c r="BB92" s="201">
        <v>2.5499999999999998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4.95</v>
      </c>
      <c r="Q93" s="201">
        <v>0.41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4.26</v>
      </c>
      <c r="AZ93" s="201">
        <v>4.6900000000000004</v>
      </c>
      <c r="BA93" s="201">
        <v>3.38</v>
      </c>
      <c r="BB93" s="201">
        <v>2.5499999999999998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4.95</v>
      </c>
      <c r="Q94" s="201">
        <v>0.41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4.6900000000000004</v>
      </c>
      <c r="BA94" s="201">
        <v>3.31</v>
      </c>
      <c r="BB94" s="201">
        <v>2.5499999999999998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4.95</v>
      </c>
      <c r="Q95" s="201">
        <v>0.41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4.6900000000000004</v>
      </c>
      <c r="BA95" s="201">
        <v>3.31</v>
      </c>
      <c r="BB95" s="201">
        <v>2.5499999999999998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4.95</v>
      </c>
      <c r="Q96" s="201">
        <v>0.41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4.6900000000000004</v>
      </c>
      <c r="BA96" s="201">
        <v>3.31</v>
      </c>
      <c r="BB96" s="201">
        <v>2.5499999999999998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4.95</v>
      </c>
      <c r="Q97" s="201">
        <v>0.41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4.6900000000000004</v>
      </c>
      <c r="BA97" s="201">
        <v>3.31</v>
      </c>
      <c r="BB97" s="201">
        <v>2.5499999999999998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4.95</v>
      </c>
      <c r="Q98" s="201">
        <v>0.41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4.6900000000000004</v>
      </c>
      <c r="BA98" s="201">
        <v>3.31</v>
      </c>
      <c r="BB98" s="201">
        <v>2.5499999999999998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5.3414999999999969E-2</v>
      </c>
      <c r="L99">
        <f t="shared" si="0"/>
        <v>0.18289499999999989</v>
      </c>
      <c r="M99">
        <f t="shared" si="0"/>
        <v>6.1440000000000043E-2</v>
      </c>
      <c r="N99">
        <f t="shared" si="0"/>
        <v>6.8399999999999947E-2</v>
      </c>
      <c r="O99">
        <f t="shared" si="0"/>
        <v>7.5790000000000038E-2</v>
      </c>
      <c r="P99">
        <f t="shared" si="0"/>
        <v>0.11904749999999982</v>
      </c>
      <c r="Q99">
        <f t="shared" si="0"/>
        <v>8.062500000000002E-3</v>
      </c>
      <c r="R99">
        <f t="shared" si="0"/>
        <v>1.404250000000001E-2</v>
      </c>
      <c r="S99">
        <f t="shared" si="0"/>
        <v>1.2375000000000014E-2</v>
      </c>
      <c r="T99">
        <f t="shared" si="0"/>
        <v>3.419750000000002E-2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2.0987999999999976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0.48502999999999963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0.16334000000000024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0.10140000000000012</v>
      </c>
      <c r="AZ99">
        <f t="shared" si="0"/>
        <v>8.2897499999999985E-2</v>
      </c>
      <c r="BA99">
        <f t="shared" si="0"/>
        <v>7.965000000000004E-2</v>
      </c>
      <c r="BB99">
        <f t="shared" si="0"/>
        <v>6.3900000000000068E-2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0.42360000000000064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560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560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560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510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460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460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420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420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420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420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420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420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420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420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420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420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420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420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420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420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420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420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420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420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420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420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420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420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420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420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420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420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420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420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420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420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421.93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421.93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421.93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421.93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421.93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421.93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421.93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421.93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421.93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421.93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421.93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421.93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421.93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421.93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421.93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421.93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421.93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421.93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421.93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421.93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421.93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421.93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421.93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421.93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457.93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537.92999999999995</v>
      </c>
      <c r="P64" s="201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557.92999999999995</v>
      </c>
      <c r="P65" s="201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557.92999999999995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421.93</v>
      </c>
      <c r="P67" s="201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421.93</v>
      </c>
      <c r="P68" s="201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421.93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421.93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421.93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421.93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421.93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421.93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424</v>
      </c>
      <c r="P75" s="201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424</v>
      </c>
      <c r="P76" s="201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424</v>
      </c>
      <c r="P77" s="201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424</v>
      </c>
      <c r="P78" s="201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424</v>
      </c>
      <c r="P79" s="201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424</v>
      </c>
      <c r="P80" s="201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424</v>
      </c>
      <c r="P81" s="201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424</v>
      </c>
      <c r="P82" s="201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424</v>
      </c>
      <c r="P83" s="201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424</v>
      </c>
      <c r="P84" s="201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424</v>
      </c>
      <c r="P85" s="201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424</v>
      </c>
      <c r="P86" s="201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424</v>
      </c>
      <c r="P87" s="201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454</v>
      </c>
      <c r="P88" s="201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521</v>
      </c>
      <c r="P89" s="201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566</v>
      </c>
      <c r="P90" s="201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460</v>
      </c>
      <c r="P91" s="201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497</v>
      </c>
      <c r="P92" s="201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478</v>
      </c>
      <c r="P93" s="201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543</v>
      </c>
      <c r="P94" s="201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560</v>
      </c>
      <c r="P95" s="201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567</v>
      </c>
      <c r="P96" s="201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583</v>
      </c>
      <c r="P97" s="201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564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0.84950000000000003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10.657120000000003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35.21</v>
      </c>
      <c r="H3" s="201">
        <v>0</v>
      </c>
      <c r="I3" s="201">
        <v>0</v>
      </c>
      <c r="J3" s="201">
        <v>33.33</v>
      </c>
      <c r="K3" s="201">
        <v>18.07</v>
      </c>
      <c r="L3" s="201">
        <v>0.64</v>
      </c>
      <c r="M3" s="201">
        <v>2.34</v>
      </c>
      <c r="N3" s="201">
        <v>1.94</v>
      </c>
      <c r="O3" s="201">
        <v>2.71</v>
      </c>
      <c r="P3" s="201">
        <v>1.1499999999999999</v>
      </c>
      <c r="Q3" s="201">
        <v>0.35</v>
      </c>
      <c r="R3" s="201">
        <v>0.81</v>
      </c>
      <c r="S3" s="201">
        <v>0.44</v>
      </c>
      <c r="T3" s="201">
        <v>0.05</v>
      </c>
      <c r="U3" s="201">
        <v>2.1800000000000002</v>
      </c>
      <c r="V3" s="201">
        <v>0.32</v>
      </c>
      <c r="W3" s="201">
        <v>0.69</v>
      </c>
      <c r="X3" s="201">
        <v>2.2799999999999998</v>
      </c>
      <c r="Y3" s="201">
        <v>0</v>
      </c>
      <c r="Z3" s="201">
        <v>2.16</v>
      </c>
      <c r="AA3" s="201">
        <v>1.4</v>
      </c>
      <c r="AB3" s="201">
        <v>0</v>
      </c>
      <c r="AC3" s="201">
        <v>19.75</v>
      </c>
      <c r="AD3" s="201">
        <v>12.46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-222.96</v>
      </c>
      <c r="AP3" s="201">
        <v>0</v>
      </c>
      <c r="AQ3" s="201">
        <v>0</v>
      </c>
      <c r="AR3" s="201">
        <v>22.4</v>
      </c>
      <c r="AS3" s="201">
        <v>0</v>
      </c>
      <c r="AT3" s="201">
        <v>0</v>
      </c>
      <c r="AU3" s="201">
        <v>0.39</v>
      </c>
      <c r="AV3" s="201">
        <v>0.14000000000000001</v>
      </c>
      <c r="AW3" s="201">
        <v>0.15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35.21</v>
      </c>
      <c r="H4" s="201">
        <v>0</v>
      </c>
      <c r="I4" s="201">
        <v>0</v>
      </c>
      <c r="J4" s="201">
        <v>33.33</v>
      </c>
      <c r="K4" s="201">
        <v>18.07</v>
      </c>
      <c r="L4" s="201">
        <v>0.64</v>
      </c>
      <c r="M4" s="201">
        <v>2.34</v>
      </c>
      <c r="N4" s="201">
        <v>1.94</v>
      </c>
      <c r="O4" s="201">
        <v>2.71</v>
      </c>
      <c r="P4" s="201">
        <v>1.1499999999999999</v>
      </c>
      <c r="Q4" s="201">
        <v>0.35</v>
      </c>
      <c r="R4" s="201">
        <v>0.71</v>
      </c>
      <c r="S4" s="201">
        <v>0.44</v>
      </c>
      <c r="T4" s="201">
        <v>0.05</v>
      </c>
      <c r="U4" s="201">
        <v>2.1800000000000002</v>
      </c>
      <c r="V4" s="201">
        <v>0.32</v>
      </c>
      <c r="W4" s="201">
        <v>0.69</v>
      </c>
      <c r="X4" s="201">
        <v>2.2799999999999998</v>
      </c>
      <c r="Y4" s="201">
        <v>0</v>
      </c>
      <c r="Z4" s="201">
        <v>2.16</v>
      </c>
      <c r="AA4" s="201">
        <v>1.4</v>
      </c>
      <c r="AB4" s="201">
        <v>0</v>
      </c>
      <c r="AC4" s="201">
        <v>19.75</v>
      </c>
      <c r="AD4" s="201">
        <v>12.46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-222.96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0.39</v>
      </c>
      <c r="AV4" s="201">
        <v>0.14000000000000001</v>
      </c>
      <c r="AW4" s="201">
        <v>0.15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35.21</v>
      </c>
      <c r="H5" s="201">
        <v>0</v>
      </c>
      <c r="I5" s="201">
        <v>0</v>
      </c>
      <c r="J5" s="201">
        <v>33.33</v>
      </c>
      <c r="K5" s="201">
        <v>18.07</v>
      </c>
      <c r="L5" s="201">
        <v>0.64</v>
      </c>
      <c r="M5" s="201">
        <v>2.34</v>
      </c>
      <c r="N5" s="201">
        <v>1.94</v>
      </c>
      <c r="O5" s="201">
        <v>2.71</v>
      </c>
      <c r="P5" s="201">
        <v>1.1499999999999999</v>
      </c>
      <c r="Q5" s="201">
        <v>0.35</v>
      </c>
      <c r="R5" s="201">
        <v>0.71</v>
      </c>
      <c r="S5" s="201">
        <v>0.44</v>
      </c>
      <c r="T5" s="201">
        <v>0.05</v>
      </c>
      <c r="U5" s="201">
        <v>2.1800000000000002</v>
      </c>
      <c r="V5" s="201">
        <v>0.32</v>
      </c>
      <c r="W5" s="201">
        <v>0.69</v>
      </c>
      <c r="X5" s="201">
        <v>2.2799999999999998</v>
      </c>
      <c r="Y5" s="201">
        <v>0</v>
      </c>
      <c r="Z5" s="201">
        <v>2.16</v>
      </c>
      <c r="AA5" s="201">
        <v>1.4</v>
      </c>
      <c r="AB5" s="201">
        <v>0</v>
      </c>
      <c r="AC5" s="201">
        <v>19.75</v>
      </c>
      <c r="AD5" s="201">
        <v>12.46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-222.96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0.39</v>
      </c>
      <c r="AV5" s="201">
        <v>0.14000000000000001</v>
      </c>
      <c r="AW5" s="201">
        <v>0.15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35.21</v>
      </c>
      <c r="H6" s="201">
        <v>0</v>
      </c>
      <c r="I6" s="201">
        <v>0</v>
      </c>
      <c r="J6" s="201">
        <v>33.33</v>
      </c>
      <c r="K6" s="201">
        <v>18.07</v>
      </c>
      <c r="L6" s="201">
        <v>0.64</v>
      </c>
      <c r="M6" s="201">
        <v>2.34</v>
      </c>
      <c r="N6" s="201">
        <v>1.94</v>
      </c>
      <c r="O6" s="201">
        <v>2.71</v>
      </c>
      <c r="P6" s="201">
        <v>1.1499999999999999</v>
      </c>
      <c r="Q6" s="201">
        <v>0.35</v>
      </c>
      <c r="R6" s="201">
        <v>0.71</v>
      </c>
      <c r="S6" s="201">
        <v>0.44</v>
      </c>
      <c r="T6" s="201">
        <v>0.05</v>
      </c>
      <c r="U6" s="201">
        <v>2.1800000000000002</v>
      </c>
      <c r="V6" s="201">
        <v>0.32</v>
      </c>
      <c r="W6" s="201">
        <v>0.69</v>
      </c>
      <c r="X6" s="201">
        <v>2.2799999999999998</v>
      </c>
      <c r="Y6" s="201">
        <v>0</v>
      </c>
      <c r="Z6" s="201">
        <v>2.16</v>
      </c>
      <c r="AA6" s="201">
        <v>1.4</v>
      </c>
      <c r="AB6" s="201">
        <v>0</v>
      </c>
      <c r="AC6" s="201">
        <v>19.75</v>
      </c>
      <c r="AD6" s="201">
        <v>12.46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-172.96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0.39</v>
      </c>
      <c r="AV6" s="201">
        <v>0.14000000000000001</v>
      </c>
      <c r="AW6" s="201">
        <v>0.15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35.21</v>
      </c>
      <c r="H7" s="201">
        <v>0</v>
      </c>
      <c r="I7" s="201">
        <v>0</v>
      </c>
      <c r="J7" s="201">
        <v>33.33</v>
      </c>
      <c r="K7" s="201">
        <v>18.07</v>
      </c>
      <c r="L7" s="201">
        <v>0.64</v>
      </c>
      <c r="M7" s="201">
        <v>2.34</v>
      </c>
      <c r="N7" s="201">
        <v>1.94</v>
      </c>
      <c r="O7" s="201">
        <v>2.71</v>
      </c>
      <c r="P7" s="201">
        <v>1.0900000000000001</v>
      </c>
      <c r="Q7" s="201">
        <v>0.35</v>
      </c>
      <c r="R7" s="201">
        <v>0.71</v>
      </c>
      <c r="S7" s="201">
        <v>0.44</v>
      </c>
      <c r="T7" s="201">
        <v>0.05</v>
      </c>
      <c r="U7" s="201">
        <v>2.1800000000000002</v>
      </c>
      <c r="V7" s="201">
        <v>0.32</v>
      </c>
      <c r="W7" s="201">
        <v>0.69</v>
      </c>
      <c r="X7" s="201">
        <v>2.2799999999999998</v>
      </c>
      <c r="Y7" s="201">
        <v>0</v>
      </c>
      <c r="Z7" s="201">
        <v>2.16</v>
      </c>
      <c r="AA7" s="201">
        <v>1.4</v>
      </c>
      <c r="AB7" s="201">
        <v>0</v>
      </c>
      <c r="AC7" s="201">
        <v>19.75</v>
      </c>
      <c r="AD7" s="201">
        <v>12.46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-122.96</v>
      </c>
      <c r="AP7" s="201">
        <v>0</v>
      </c>
      <c r="AQ7" s="201">
        <v>0</v>
      </c>
      <c r="AR7" s="201">
        <v>22.69</v>
      </c>
      <c r="AS7" s="201">
        <v>0</v>
      </c>
      <c r="AT7" s="201">
        <v>0</v>
      </c>
      <c r="AU7" s="201">
        <v>0.39</v>
      </c>
      <c r="AV7" s="201">
        <v>0.14000000000000001</v>
      </c>
      <c r="AW7" s="201">
        <v>0.1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35.21</v>
      </c>
      <c r="H8" s="201">
        <v>0</v>
      </c>
      <c r="I8" s="201">
        <v>0</v>
      </c>
      <c r="J8" s="201">
        <v>33.33</v>
      </c>
      <c r="K8" s="201">
        <v>18.07</v>
      </c>
      <c r="L8" s="201">
        <v>0.64</v>
      </c>
      <c r="M8" s="201">
        <v>2.34</v>
      </c>
      <c r="N8" s="201">
        <v>1.94</v>
      </c>
      <c r="O8" s="201">
        <v>2.71</v>
      </c>
      <c r="P8" s="201">
        <v>1.0900000000000001</v>
      </c>
      <c r="Q8" s="201">
        <v>0.35</v>
      </c>
      <c r="R8" s="201">
        <v>0.71</v>
      </c>
      <c r="S8" s="201">
        <v>0.44</v>
      </c>
      <c r="T8" s="201">
        <v>0.05</v>
      </c>
      <c r="U8" s="201">
        <v>2.1800000000000002</v>
      </c>
      <c r="V8" s="201">
        <v>0.32</v>
      </c>
      <c r="W8" s="201">
        <v>0.69</v>
      </c>
      <c r="X8" s="201">
        <v>2.2799999999999998</v>
      </c>
      <c r="Y8" s="201">
        <v>0</v>
      </c>
      <c r="Z8" s="201">
        <v>2.16</v>
      </c>
      <c r="AA8" s="201">
        <v>1.4</v>
      </c>
      <c r="AB8" s="201">
        <v>0</v>
      </c>
      <c r="AC8" s="201">
        <v>19.75</v>
      </c>
      <c r="AD8" s="201">
        <v>12.46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-122.96</v>
      </c>
      <c r="AP8" s="201">
        <v>0</v>
      </c>
      <c r="AQ8" s="201">
        <v>0</v>
      </c>
      <c r="AR8" s="201">
        <v>22.69</v>
      </c>
      <c r="AS8" s="201">
        <v>0</v>
      </c>
      <c r="AT8" s="201">
        <v>0</v>
      </c>
      <c r="AU8" s="201">
        <v>0.39</v>
      </c>
      <c r="AV8" s="201">
        <v>0.14000000000000001</v>
      </c>
      <c r="AW8" s="201">
        <v>0.1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35.21</v>
      </c>
      <c r="H9" s="201">
        <v>0</v>
      </c>
      <c r="I9" s="201">
        <v>0</v>
      </c>
      <c r="J9" s="201">
        <v>33.33</v>
      </c>
      <c r="K9" s="201">
        <v>18.07</v>
      </c>
      <c r="L9" s="201">
        <v>0.64</v>
      </c>
      <c r="M9" s="201">
        <v>2.34</v>
      </c>
      <c r="N9" s="201">
        <v>1.94</v>
      </c>
      <c r="O9" s="201">
        <v>2.71</v>
      </c>
      <c r="P9" s="201">
        <v>1.0900000000000001</v>
      </c>
      <c r="Q9" s="201">
        <v>0.35</v>
      </c>
      <c r="R9" s="201">
        <v>0.71</v>
      </c>
      <c r="S9" s="201">
        <v>0.44</v>
      </c>
      <c r="T9" s="201">
        <v>0.05</v>
      </c>
      <c r="U9" s="201">
        <v>2.1800000000000002</v>
      </c>
      <c r="V9" s="201">
        <v>0.32</v>
      </c>
      <c r="W9" s="201">
        <v>0.69</v>
      </c>
      <c r="X9" s="201">
        <v>2.2799999999999998</v>
      </c>
      <c r="Y9" s="201">
        <v>0</v>
      </c>
      <c r="Z9" s="201">
        <v>2.16</v>
      </c>
      <c r="AA9" s="201">
        <v>1.4</v>
      </c>
      <c r="AB9" s="201">
        <v>0</v>
      </c>
      <c r="AC9" s="201">
        <v>19.75</v>
      </c>
      <c r="AD9" s="201">
        <v>12.46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-82.96</v>
      </c>
      <c r="AP9" s="201">
        <v>0</v>
      </c>
      <c r="AQ9" s="201">
        <v>0</v>
      </c>
      <c r="AR9" s="201">
        <v>22.69</v>
      </c>
      <c r="AS9" s="201">
        <v>0</v>
      </c>
      <c r="AT9" s="201">
        <v>0</v>
      </c>
      <c r="AU9" s="201">
        <v>0.39</v>
      </c>
      <c r="AV9" s="201">
        <v>0.14000000000000001</v>
      </c>
      <c r="AW9" s="201">
        <v>0.1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35.21</v>
      </c>
      <c r="H10" s="201">
        <v>0</v>
      </c>
      <c r="I10" s="201">
        <v>0</v>
      </c>
      <c r="J10" s="201">
        <v>33.33</v>
      </c>
      <c r="K10" s="201">
        <v>18.07</v>
      </c>
      <c r="L10" s="201">
        <v>0.64</v>
      </c>
      <c r="M10" s="201">
        <v>2.34</v>
      </c>
      <c r="N10" s="201">
        <v>1.94</v>
      </c>
      <c r="O10" s="201">
        <v>2.71</v>
      </c>
      <c r="P10" s="201">
        <v>1.0900000000000001</v>
      </c>
      <c r="Q10" s="201">
        <v>0.35</v>
      </c>
      <c r="R10" s="201">
        <v>0.71</v>
      </c>
      <c r="S10" s="201">
        <v>0.44</v>
      </c>
      <c r="T10" s="201">
        <v>0.05</v>
      </c>
      <c r="U10" s="201">
        <v>2.1800000000000002</v>
      </c>
      <c r="V10" s="201">
        <v>0.32</v>
      </c>
      <c r="W10" s="201">
        <v>0.69</v>
      </c>
      <c r="X10" s="201">
        <v>2.2799999999999998</v>
      </c>
      <c r="Y10" s="201">
        <v>0</v>
      </c>
      <c r="Z10" s="201">
        <v>2.16</v>
      </c>
      <c r="AA10" s="201">
        <v>1.4</v>
      </c>
      <c r="AB10" s="201">
        <v>0</v>
      </c>
      <c r="AC10" s="201">
        <v>19.75</v>
      </c>
      <c r="AD10" s="201">
        <v>12.46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-82.96</v>
      </c>
      <c r="AP10" s="201">
        <v>0</v>
      </c>
      <c r="AQ10" s="201">
        <v>0</v>
      </c>
      <c r="AR10" s="201">
        <v>22.69</v>
      </c>
      <c r="AS10" s="201">
        <v>0</v>
      </c>
      <c r="AT10" s="201">
        <v>0</v>
      </c>
      <c r="AU10" s="201">
        <v>0.39</v>
      </c>
      <c r="AV10" s="201">
        <v>0.14000000000000001</v>
      </c>
      <c r="AW10" s="201">
        <v>0.1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33.33</v>
      </c>
      <c r="K11" s="201">
        <v>18.07</v>
      </c>
      <c r="L11" s="201">
        <v>0.64</v>
      </c>
      <c r="M11" s="201">
        <v>2.34</v>
      </c>
      <c r="N11" s="201">
        <v>1.94</v>
      </c>
      <c r="O11" s="201">
        <v>2.71</v>
      </c>
      <c r="P11" s="201">
        <v>1.0900000000000001</v>
      </c>
      <c r="Q11" s="201">
        <v>0.35</v>
      </c>
      <c r="R11" s="201">
        <v>0.71</v>
      </c>
      <c r="S11" s="201">
        <v>0.44</v>
      </c>
      <c r="T11" s="201">
        <v>0.05</v>
      </c>
      <c r="U11" s="201">
        <v>2.1800000000000002</v>
      </c>
      <c r="V11" s="201">
        <v>0.32</v>
      </c>
      <c r="W11" s="201">
        <v>0.69</v>
      </c>
      <c r="X11" s="201">
        <v>2.2799999999999998</v>
      </c>
      <c r="Y11" s="201">
        <v>0</v>
      </c>
      <c r="Z11" s="201">
        <v>2.16</v>
      </c>
      <c r="AA11" s="201">
        <v>1.4</v>
      </c>
      <c r="AB11" s="201">
        <v>0</v>
      </c>
      <c r="AC11" s="201">
        <v>19.75</v>
      </c>
      <c r="AD11" s="201">
        <v>12.46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-82.96</v>
      </c>
      <c r="AP11" s="201">
        <v>0</v>
      </c>
      <c r="AQ11" s="201">
        <v>0</v>
      </c>
      <c r="AR11" s="201">
        <v>22.86</v>
      </c>
      <c r="AS11" s="201">
        <v>0</v>
      </c>
      <c r="AT11" s="201">
        <v>0</v>
      </c>
      <c r="AU11" s="201">
        <v>0.39</v>
      </c>
      <c r="AV11" s="201">
        <v>0.14000000000000001</v>
      </c>
      <c r="AW11" s="201">
        <v>0.1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33.33</v>
      </c>
      <c r="K12" s="201">
        <v>18.07</v>
      </c>
      <c r="L12" s="201">
        <v>0.64</v>
      </c>
      <c r="M12" s="201">
        <v>2.34</v>
      </c>
      <c r="N12" s="201">
        <v>1.94</v>
      </c>
      <c r="O12" s="201">
        <v>2.71</v>
      </c>
      <c r="P12" s="201">
        <v>1.0900000000000001</v>
      </c>
      <c r="Q12" s="201">
        <v>0.35</v>
      </c>
      <c r="R12" s="201">
        <v>0.71</v>
      </c>
      <c r="S12" s="201">
        <v>0.44</v>
      </c>
      <c r="T12" s="201">
        <v>0.05</v>
      </c>
      <c r="U12" s="201">
        <v>2.1800000000000002</v>
      </c>
      <c r="V12" s="201">
        <v>0.32</v>
      </c>
      <c r="W12" s="201">
        <v>0.69</v>
      </c>
      <c r="X12" s="201">
        <v>2.2799999999999998</v>
      </c>
      <c r="Y12" s="201">
        <v>0</v>
      </c>
      <c r="Z12" s="201">
        <v>2.16</v>
      </c>
      <c r="AA12" s="201">
        <v>1.4</v>
      </c>
      <c r="AB12" s="201">
        <v>0</v>
      </c>
      <c r="AC12" s="201">
        <v>19.75</v>
      </c>
      <c r="AD12" s="201">
        <v>12.46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-82.96</v>
      </c>
      <c r="AP12" s="201">
        <v>0</v>
      </c>
      <c r="AQ12" s="201">
        <v>0</v>
      </c>
      <c r="AR12" s="201">
        <v>22.86</v>
      </c>
      <c r="AS12" s="201">
        <v>0</v>
      </c>
      <c r="AT12" s="201">
        <v>0</v>
      </c>
      <c r="AU12" s="201">
        <v>0.39</v>
      </c>
      <c r="AV12" s="201">
        <v>0.14000000000000001</v>
      </c>
      <c r="AW12" s="201">
        <v>0.1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33.33</v>
      </c>
      <c r="K13" s="201">
        <v>18.07</v>
      </c>
      <c r="L13" s="201">
        <v>0.64</v>
      </c>
      <c r="M13" s="201">
        <v>2.34</v>
      </c>
      <c r="N13" s="201">
        <v>1.94</v>
      </c>
      <c r="O13" s="201">
        <v>2.71</v>
      </c>
      <c r="P13" s="201">
        <v>1.0900000000000001</v>
      </c>
      <c r="Q13" s="201">
        <v>0.35</v>
      </c>
      <c r="R13" s="201">
        <v>0.71</v>
      </c>
      <c r="S13" s="201">
        <v>0.44</v>
      </c>
      <c r="T13" s="201">
        <v>0.05</v>
      </c>
      <c r="U13" s="201">
        <v>2.1800000000000002</v>
      </c>
      <c r="V13" s="201">
        <v>0.32</v>
      </c>
      <c r="W13" s="201">
        <v>0.69</v>
      </c>
      <c r="X13" s="201">
        <v>1.52</v>
      </c>
      <c r="Y13" s="201">
        <v>0</v>
      </c>
      <c r="Z13" s="201">
        <v>2.16</v>
      </c>
      <c r="AA13" s="201">
        <v>1.4</v>
      </c>
      <c r="AB13" s="201">
        <v>0</v>
      </c>
      <c r="AC13" s="201">
        <v>19.75</v>
      </c>
      <c r="AD13" s="201">
        <v>12.46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-82.96</v>
      </c>
      <c r="AP13" s="201">
        <v>0</v>
      </c>
      <c r="AQ13" s="201">
        <v>0</v>
      </c>
      <c r="AR13" s="201">
        <v>22.86</v>
      </c>
      <c r="AS13" s="201">
        <v>0</v>
      </c>
      <c r="AT13" s="201">
        <v>0</v>
      </c>
      <c r="AU13" s="201">
        <v>0.39</v>
      </c>
      <c r="AV13" s="201">
        <v>0.14000000000000001</v>
      </c>
      <c r="AW13" s="201">
        <v>0.1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33.33</v>
      </c>
      <c r="K14" s="201">
        <v>18.07</v>
      </c>
      <c r="L14" s="201">
        <v>0.64</v>
      </c>
      <c r="M14" s="201">
        <v>2.34</v>
      </c>
      <c r="N14" s="201">
        <v>1.94</v>
      </c>
      <c r="O14" s="201">
        <v>2.71</v>
      </c>
      <c r="P14" s="201">
        <v>1.0900000000000001</v>
      </c>
      <c r="Q14" s="201">
        <v>0.35</v>
      </c>
      <c r="R14" s="201">
        <v>0.71</v>
      </c>
      <c r="S14" s="201">
        <v>0.44</v>
      </c>
      <c r="T14" s="201">
        <v>0.05</v>
      </c>
      <c r="U14" s="201">
        <v>2.1800000000000002</v>
      </c>
      <c r="V14" s="201">
        <v>0.32</v>
      </c>
      <c r="W14" s="201">
        <v>0.69</v>
      </c>
      <c r="X14" s="201">
        <v>1.52</v>
      </c>
      <c r="Y14" s="201">
        <v>0</v>
      </c>
      <c r="Z14" s="201">
        <v>2.16</v>
      </c>
      <c r="AA14" s="201">
        <v>1.4</v>
      </c>
      <c r="AB14" s="201">
        <v>0</v>
      </c>
      <c r="AC14" s="201">
        <v>19.75</v>
      </c>
      <c r="AD14" s="201">
        <v>12.46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-82.96</v>
      </c>
      <c r="AP14" s="201">
        <v>0</v>
      </c>
      <c r="AQ14" s="201">
        <v>0</v>
      </c>
      <c r="AR14" s="201">
        <v>22.92</v>
      </c>
      <c r="AS14" s="201">
        <v>0</v>
      </c>
      <c r="AT14" s="201">
        <v>0</v>
      </c>
      <c r="AU14" s="201">
        <v>0.39</v>
      </c>
      <c r="AV14" s="201">
        <v>0.14000000000000001</v>
      </c>
      <c r="AW14" s="201">
        <v>0.1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33.94</v>
      </c>
      <c r="K15" s="201">
        <v>18.07</v>
      </c>
      <c r="L15" s="201">
        <v>0.64</v>
      </c>
      <c r="M15" s="201">
        <v>2.34</v>
      </c>
      <c r="N15" s="201">
        <v>1.94</v>
      </c>
      <c r="O15" s="201">
        <v>2.71</v>
      </c>
      <c r="P15" s="201">
        <v>1.0900000000000001</v>
      </c>
      <c r="Q15" s="201">
        <v>0.35</v>
      </c>
      <c r="R15" s="201">
        <v>0.71</v>
      </c>
      <c r="S15" s="201">
        <v>0.44</v>
      </c>
      <c r="T15" s="201">
        <v>0.05</v>
      </c>
      <c r="U15" s="201">
        <v>2.1800000000000002</v>
      </c>
      <c r="V15" s="201">
        <v>0.32</v>
      </c>
      <c r="W15" s="201">
        <v>0.69</v>
      </c>
      <c r="X15" s="201">
        <v>1.52</v>
      </c>
      <c r="Y15" s="201">
        <v>0</v>
      </c>
      <c r="Z15" s="201">
        <v>2.87</v>
      </c>
      <c r="AA15" s="201">
        <v>1.4</v>
      </c>
      <c r="AB15" s="201">
        <v>0</v>
      </c>
      <c r="AC15" s="201">
        <v>18.75</v>
      </c>
      <c r="AD15" s="201">
        <v>12.46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-0.35</v>
      </c>
      <c r="AL15" s="201">
        <v>0</v>
      </c>
      <c r="AM15" s="201">
        <v>0</v>
      </c>
      <c r="AN15" s="201">
        <v>0</v>
      </c>
      <c r="AO15" s="201">
        <v>-79.849999999999994</v>
      </c>
      <c r="AP15" s="201">
        <v>0</v>
      </c>
      <c r="AQ15" s="201">
        <v>0</v>
      </c>
      <c r="AR15" s="201">
        <v>22.92</v>
      </c>
      <c r="AS15" s="201">
        <v>0</v>
      </c>
      <c r="AT15" s="201">
        <v>0</v>
      </c>
      <c r="AU15" s="201">
        <v>0.3</v>
      </c>
      <c r="AV15" s="201">
        <v>0.14000000000000001</v>
      </c>
      <c r="AW15" s="201">
        <v>0.1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33.94</v>
      </c>
      <c r="K16" s="201">
        <v>18.07</v>
      </c>
      <c r="L16" s="201">
        <v>0.64</v>
      </c>
      <c r="M16" s="201">
        <v>2.34</v>
      </c>
      <c r="N16" s="201">
        <v>1.94</v>
      </c>
      <c r="O16" s="201">
        <v>2.71</v>
      </c>
      <c r="P16" s="201">
        <v>1.0900000000000001</v>
      </c>
      <c r="Q16" s="201">
        <v>0.35</v>
      </c>
      <c r="R16" s="201">
        <v>0.71</v>
      </c>
      <c r="S16" s="201">
        <v>0.44</v>
      </c>
      <c r="T16" s="201">
        <v>0.05</v>
      </c>
      <c r="U16" s="201">
        <v>2.1800000000000002</v>
      </c>
      <c r="V16" s="201">
        <v>0.32</v>
      </c>
      <c r="W16" s="201">
        <v>0.69</v>
      </c>
      <c r="X16" s="201">
        <v>1.52</v>
      </c>
      <c r="Y16" s="201">
        <v>0</v>
      </c>
      <c r="Z16" s="201">
        <v>2.87</v>
      </c>
      <c r="AA16" s="201">
        <v>1.4</v>
      </c>
      <c r="AB16" s="201">
        <v>0</v>
      </c>
      <c r="AC16" s="201">
        <v>18.75</v>
      </c>
      <c r="AD16" s="201">
        <v>12.46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-0.35</v>
      </c>
      <c r="AL16" s="201">
        <v>0</v>
      </c>
      <c r="AM16" s="201">
        <v>0</v>
      </c>
      <c r="AN16" s="201">
        <v>0</v>
      </c>
      <c r="AO16" s="201">
        <v>-79.849999999999994</v>
      </c>
      <c r="AP16" s="201">
        <v>0</v>
      </c>
      <c r="AQ16" s="201">
        <v>0</v>
      </c>
      <c r="AR16" s="201">
        <v>22.92</v>
      </c>
      <c r="AS16" s="201">
        <v>0</v>
      </c>
      <c r="AT16" s="201">
        <v>0</v>
      </c>
      <c r="AU16" s="201">
        <v>0.3</v>
      </c>
      <c r="AV16" s="201">
        <v>0.14000000000000001</v>
      </c>
      <c r="AW16" s="201">
        <v>0.1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33.94</v>
      </c>
      <c r="K17" s="201">
        <v>18.07</v>
      </c>
      <c r="L17" s="201">
        <v>0.64</v>
      </c>
      <c r="M17" s="201">
        <v>2.34</v>
      </c>
      <c r="N17" s="201">
        <v>1.94</v>
      </c>
      <c r="O17" s="201">
        <v>2.71</v>
      </c>
      <c r="P17" s="201">
        <v>1.0900000000000001</v>
      </c>
      <c r="Q17" s="201">
        <v>0.35</v>
      </c>
      <c r="R17" s="201">
        <v>0.71</v>
      </c>
      <c r="S17" s="201">
        <v>0.44</v>
      </c>
      <c r="T17" s="201">
        <v>0.05</v>
      </c>
      <c r="U17" s="201">
        <v>2.1800000000000002</v>
      </c>
      <c r="V17" s="201">
        <v>0.32</v>
      </c>
      <c r="W17" s="201">
        <v>0.69</v>
      </c>
      <c r="X17" s="201">
        <v>1.52</v>
      </c>
      <c r="Y17" s="201">
        <v>0</v>
      </c>
      <c r="Z17" s="201">
        <v>2.87</v>
      </c>
      <c r="AA17" s="201">
        <v>1.4</v>
      </c>
      <c r="AB17" s="201">
        <v>0</v>
      </c>
      <c r="AC17" s="201">
        <v>18.75</v>
      </c>
      <c r="AD17" s="201">
        <v>12.46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-0.35</v>
      </c>
      <c r="AL17" s="201">
        <v>0</v>
      </c>
      <c r="AM17" s="201">
        <v>0</v>
      </c>
      <c r="AN17" s="201">
        <v>0</v>
      </c>
      <c r="AO17" s="201">
        <v>-55.85</v>
      </c>
      <c r="AP17" s="201">
        <v>0</v>
      </c>
      <c r="AQ17" s="201">
        <v>0</v>
      </c>
      <c r="AR17" s="201">
        <v>22.92</v>
      </c>
      <c r="AS17" s="201">
        <v>0</v>
      </c>
      <c r="AT17" s="201">
        <v>0</v>
      </c>
      <c r="AU17" s="201">
        <v>0.3</v>
      </c>
      <c r="AV17" s="201">
        <v>0.14000000000000001</v>
      </c>
      <c r="AW17" s="201">
        <v>0.1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33.94</v>
      </c>
      <c r="K18" s="201">
        <v>18.07</v>
      </c>
      <c r="L18" s="201">
        <v>0.64</v>
      </c>
      <c r="M18" s="201">
        <v>2.34</v>
      </c>
      <c r="N18" s="201">
        <v>1.94</v>
      </c>
      <c r="O18" s="201">
        <v>2.71</v>
      </c>
      <c r="P18" s="201">
        <v>1.0900000000000001</v>
      </c>
      <c r="Q18" s="201">
        <v>0.35</v>
      </c>
      <c r="R18" s="201">
        <v>0.71</v>
      </c>
      <c r="S18" s="201">
        <v>0.44</v>
      </c>
      <c r="T18" s="201">
        <v>0.05</v>
      </c>
      <c r="U18" s="201">
        <v>2.1800000000000002</v>
      </c>
      <c r="V18" s="201">
        <v>0.32</v>
      </c>
      <c r="W18" s="201">
        <v>0.69</v>
      </c>
      <c r="X18" s="201">
        <v>1.52</v>
      </c>
      <c r="Y18" s="201">
        <v>0</v>
      </c>
      <c r="Z18" s="201">
        <v>2.87</v>
      </c>
      <c r="AA18" s="201">
        <v>1.4</v>
      </c>
      <c r="AB18" s="201">
        <v>0</v>
      </c>
      <c r="AC18" s="201">
        <v>18.75</v>
      </c>
      <c r="AD18" s="201">
        <v>12.46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-0.35</v>
      </c>
      <c r="AL18" s="201">
        <v>0</v>
      </c>
      <c r="AM18" s="201">
        <v>0</v>
      </c>
      <c r="AN18" s="201">
        <v>0</v>
      </c>
      <c r="AO18" s="201">
        <v>-55.85</v>
      </c>
      <c r="AP18" s="201">
        <v>0</v>
      </c>
      <c r="AQ18" s="201">
        <v>0</v>
      </c>
      <c r="AR18" s="201">
        <v>22.92</v>
      </c>
      <c r="AS18" s="201">
        <v>0</v>
      </c>
      <c r="AT18" s="201">
        <v>0</v>
      </c>
      <c r="AU18" s="201">
        <v>0.3</v>
      </c>
      <c r="AV18" s="201">
        <v>0.14000000000000001</v>
      </c>
      <c r="AW18" s="201">
        <v>0.1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33.94</v>
      </c>
      <c r="K19" s="201">
        <v>18.07</v>
      </c>
      <c r="L19" s="201">
        <v>0.64</v>
      </c>
      <c r="M19" s="201">
        <v>2.34</v>
      </c>
      <c r="N19" s="201">
        <v>1.94</v>
      </c>
      <c r="O19" s="201">
        <v>2.71</v>
      </c>
      <c r="P19" s="201">
        <v>1.0900000000000001</v>
      </c>
      <c r="Q19" s="201">
        <v>0.35</v>
      </c>
      <c r="R19" s="201">
        <v>0.71</v>
      </c>
      <c r="S19" s="201">
        <v>0.44</v>
      </c>
      <c r="T19" s="201">
        <v>0.05</v>
      </c>
      <c r="U19" s="201">
        <v>2.1800000000000002</v>
      </c>
      <c r="V19" s="201">
        <v>0.32</v>
      </c>
      <c r="W19" s="201">
        <v>0.69</v>
      </c>
      <c r="X19" s="201">
        <v>1.52</v>
      </c>
      <c r="Y19" s="201">
        <v>0</v>
      </c>
      <c r="Z19" s="201">
        <v>2.87</v>
      </c>
      <c r="AA19" s="201">
        <v>1.4</v>
      </c>
      <c r="AB19" s="201">
        <v>0</v>
      </c>
      <c r="AC19" s="201">
        <v>18.75</v>
      </c>
      <c r="AD19" s="201">
        <v>12.46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-0.35</v>
      </c>
      <c r="AL19" s="201">
        <v>0</v>
      </c>
      <c r="AM19" s="201">
        <v>0</v>
      </c>
      <c r="AN19" s="201">
        <v>0</v>
      </c>
      <c r="AO19" s="201">
        <v>-55.85</v>
      </c>
      <c r="AP19" s="201">
        <v>0</v>
      </c>
      <c r="AQ19" s="201">
        <v>0</v>
      </c>
      <c r="AR19" s="201">
        <v>23.04</v>
      </c>
      <c r="AS19" s="201">
        <v>0</v>
      </c>
      <c r="AT19" s="201">
        <v>0</v>
      </c>
      <c r="AU19" s="201">
        <v>0.3</v>
      </c>
      <c r="AV19" s="201">
        <v>0.14000000000000001</v>
      </c>
      <c r="AW19" s="201">
        <v>0.1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33.94</v>
      </c>
      <c r="K20" s="201">
        <v>18.07</v>
      </c>
      <c r="L20" s="201">
        <v>0.64</v>
      </c>
      <c r="M20" s="201">
        <v>2.34</v>
      </c>
      <c r="N20" s="201">
        <v>1.94</v>
      </c>
      <c r="O20" s="201">
        <v>2.71</v>
      </c>
      <c r="P20" s="201">
        <v>1.0900000000000001</v>
      </c>
      <c r="Q20" s="201">
        <v>0.35</v>
      </c>
      <c r="R20" s="201">
        <v>0.71</v>
      </c>
      <c r="S20" s="201">
        <v>0.44</v>
      </c>
      <c r="T20" s="201">
        <v>0.05</v>
      </c>
      <c r="U20" s="201">
        <v>2.1800000000000002</v>
      </c>
      <c r="V20" s="201">
        <v>0.32</v>
      </c>
      <c r="W20" s="201">
        <v>0.69</v>
      </c>
      <c r="X20" s="201">
        <v>1.52</v>
      </c>
      <c r="Y20" s="201">
        <v>0</v>
      </c>
      <c r="Z20" s="201">
        <v>2.87</v>
      </c>
      <c r="AA20" s="201">
        <v>1.4</v>
      </c>
      <c r="AB20" s="201">
        <v>0</v>
      </c>
      <c r="AC20" s="201">
        <v>18.75</v>
      </c>
      <c r="AD20" s="201">
        <v>12.46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-0.35</v>
      </c>
      <c r="AL20" s="201">
        <v>0</v>
      </c>
      <c r="AM20" s="201">
        <v>0</v>
      </c>
      <c r="AN20" s="201">
        <v>0</v>
      </c>
      <c r="AO20" s="201">
        <v>-55.85</v>
      </c>
      <c r="AP20" s="201">
        <v>0</v>
      </c>
      <c r="AQ20" s="201">
        <v>0</v>
      </c>
      <c r="AR20" s="201">
        <v>23.04</v>
      </c>
      <c r="AS20" s="201">
        <v>0</v>
      </c>
      <c r="AT20" s="201">
        <v>0</v>
      </c>
      <c r="AU20" s="201">
        <v>0.3</v>
      </c>
      <c r="AV20" s="201">
        <v>0.14000000000000001</v>
      </c>
      <c r="AW20" s="201">
        <v>0.1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33.94</v>
      </c>
      <c r="K21" s="201">
        <v>82.69</v>
      </c>
      <c r="L21" s="201">
        <v>11.34</v>
      </c>
      <c r="M21" s="201">
        <v>2.34</v>
      </c>
      <c r="N21" s="201">
        <v>1.94</v>
      </c>
      <c r="O21" s="201">
        <v>2.71</v>
      </c>
      <c r="P21" s="201">
        <v>1.0900000000000001</v>
      </c>
      <c r="Q21" s="201">
        <v>0.35</v>
      </c>
      <c r="R21" s="201">
        <v>0.71</v>
      </c>
      <c r="S21" s="201">
        <v>0.44</v>
      </c>
      <c r="T21" s="201">
        <v>0.05</v>
      </c>
      <c r="U21" s="201">
        <v>2.1800000000000002</v>
      </c>
      <c r="V21" s="201">
        <v>0.32</v>
      </c>
      <c r="W21" s="201">
        <v>0.69</v>
      </c>
      <c r="X21" s="201">
        <v>1.52</v>
      </c>
      <c r="Y21" s="201">
        <v>0</v>
      </c>
      <c r="Z21" s="201">
        <v>2.87</v>
      </c>
      <c r="AA21" s="201">
        <v>1.4</v>
      </c>
      <c r="AB21" s="201">
        <v>0</v>
      </c>
      <c r="AC21" s="201">
        <v>18.75</v>
      </c>
      <c r="AD21" s="201">
        <v>12.46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-0.35</v>
      </c>
      <c r="AL21" s="201">
        <v>0</v>
      </c>
      <c r="AM21" s="201">
        <v>0</v>
      </c>
      <c r="AN21" s="201">
        <v>0</v>
      </c>
      <c r="AO21" s="201">
        <v>-55.85</v>
      </c>
      <c r="AP21" s="201">
        <v>0</v>
      </c>
      <c r="AQ21" s="201">
        <v>0</v>
      </c>
      <c r="AR21" s="201">
        <v>23.04</v>
      </c>
      <c r="AS21" s="201">
        <v>0</v>
      </c>
      <c r="AT21" s="201">
        <v>0</v>
      </c>
      <c r="AU21" s="201">
        <v>0.3</v>
      </c>
      <c r="AV21" s="201">
        <v>0.14000000000000001</v>
      </c>
      <c r="AW21" s="201">
        <v>0.1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33.94</v>
      </c>
      <c r="K22" s="201">
        <v>135.59</v>
      </c>
      <c r="L22" s="201">
        <v>11.34</v>
      </c>
      <c r="M22" s="201">
        <v>2.34</v>
      </c>
      <c r="N22" s="201">
        <v>1.94</v>
      </c>
      <c r="O22" s="201">
        <v>2.71</v>
      </c>
      <c r="P22" s="201">
        <v>1.0900000000000001</v>
      </c>
      <c r="Q22" s="201">
        <v>0.35</v>
      </c>
      <c r="R22" s="201">
        <v>0.71</v>
      </c>
      <c r="S22" s="201">
        <v>0.44</v>
      </c>
      <c r="T22" s="201">
        <v>0.05</v>
      </c>
      <c r="U22" s="201">
        <v>2.1800000000000002</v>
      </c>
      <c r="V22" s="201">
        <v>0.32</v>
      </c>
      <c r="W22" s="201">
        <v>0.69</v>
      </c>
      <c r="X22" s="201">
        <v>1.52</v>
      </c>
      <c r="Y22" s="201">
        <v>0</v>
      </c>
      <c r="Z22" s="201">
        <v>2.87</v>
      </c>
      <c r="AA22" s="201">
        <v>1.4</v>
      </c>
      <c r="AB22" s="201">
        <v>0</v>
      </c>
      <c r="AC22" s="201">
        <v>18.75</v>
      </c>
      <c r="AD22" s="201">
        <v>12.46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-0.35</v>
      </c>
      <c r="AL22" s="201">
        <v>0</v>
      </c>
      <c r="AM22" s="201">
        <v>0</v>
      </c>
      <c r="AN22" s="201">
        <v>0</v>
      </c>
      <c r="AO22" s="201">
        <v>-55.85</v>
      </c>
      <c r="AP22" s="201">
        <v>0</v>
      </c>
      <c r="AQ22" s="201">
        <v>0</v>
      </c>
      <c r="AR22" s="201">
        <v>23.04</v>
      </c>
      <c r="AS22" s="201">
        <v>0</v>
      </c>
      <c r="AT22" s="201">
        <v>0</v>
      </c>
      <c r="AU22" s="201">
        <v>0.3</v>
      </c>
      <c r="AV22" s="201">
        <v>0.14000000000000001</v>
      </c>
      <c r="AW22" s="201">
        <v>0.1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33.94</v>
      </c>
      <c r="K23" s="201">
        <v>184.27</v>
      </c>
      <c r="L23" s="201">
        <v>11.44</v>
      </c>
      <c r="M23" s="201">
        <v>2.34</v>
      </c>
      <c r="N23" s="201">
        <v>1.94</v>
      </c>
      <c r="O23" s="201">
        <v>2.71</v>
      </c>
      <c r="P23" s="201">
        <v>1.0900000000000001</v>
      </c>
      <c r="Q23" s="201">
        <v>0.35</v>
      </c>
      <c r="R23" s="201">
        <v>0.71</v>
      </c>
      <c r="S23" s="201">
        <v>0.44</v>
      </c>
      <c r="T23" s="201">
        <v>0.05</v>
      </c>
      <c r="U23" s="201">
        <v>2.1800000000000002</v>
      </c>
      <c r="V23" s="201">
        <v>0.32</v>
      </c>
      <c r="W23" s="201">
        <v>0.69</v>
      </c>
      <c r="X23" s="201">
        <v>1.52</v>
      </c>
      <c r="Y23" s="201">
        <v>0</v>
      </c>
      <c r="Z23" s="201">
        <v>2.87</v>
      </c>
      <c r="AA23" s="201">
        <v>1.4</v>
      </c>
      <c r="AB23" s="201">
        <v>0</v>
      </c>
      <c r="AC23" s="201">
        <v>18.75</v>
      </c>
      <c r="AD23" s="201">
        <v>12.46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-55.85</v>
      </c>
      <c r="AP23" s="201">
        <v>0</v>
      </c>
      <c r="AQ23" s="201">
        <v>0</v>
      </c>
      <c r="AR23" s="201">
        <v>23.04</v>
      </c>
      <c r="AS23" s="201">
        <v>0</v>
      </c>
      <c r="AT23" s="201">
        <v>0</v>
      </c>
      <c r="AU23" s="201">
        <v>0.3</v>
      </c>
      <c r="AV23" s="201">
        <v>0.14000000000000001</v>
      </c>
      <c r="AW23" s="201">
        <v>0.1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33.94</v>
      </c>
      <c r="K24" s="201">
        <v>232.51</v>
      </c>
      <c r="L24" s="201">
        <v>11.34</v>
      </c>
      <c r="M24" s="201">
        <v>2.34</v>
      </c>
      <c r="N24" s="201">
        <v>1.94</v>
      </c>
      <c r="O24" s="201">
        <v>2.71</v>
      </c>
      <c r="P24" s="201">
        <v>1.0900000000000001</v>
      </c>
      <c r="Q24" s="201">
        <v>0.35</v>
      </c>
      <c r="R24" s="201">
        <v>0.71</v>
      </c>
      <c r="S24" s="201">
        <v>0.44</v>
      </c>
      <c r="T24" s="201">
        <v>0.05</v>
      </c>
      <c r="U24" s="201">
        <v>2.1800000000000002</v>
      </c>
      <c r="V24" s="201">
        <v>0.32</v>
      </c>
      <c r="W24" s="201">
        <v>0.69</v>
      </c>
      <c r="X24" s="201">
        <v>1.52</v>
      </c>
      <c r="Y24" s="201">
        <v>0</v>
      </c>
      <c r="Z24" s="201">
        <v>2.87</v>
      </c>
      <c r="AA24" s="201">
        <v>1.4</v>
      </c>
      <c r="AB24" s="201">
        <v>0</v>
      </c>
      <c r="AC24" s="201">
        <v>18.75</v>
      </c>
      <c r="AD24" s="201">
        <v>12.46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-55.85</v>
      </c>
      <c r="AP24" s="201">
        <v>0</v>
      </c>
      <c r="AQ24" s="201">
        <v>0</v>
      </c>
      <c r="AR24" s="201">
        <v>23.04</v>
      </c>
      <c r="AS24" s="201">
        <v>0</v>
      </c>
      <c r="AT24" s="201">
        <v>0</v>
      </c>
      <c r="AU24" s="201">
        <v>0.3</v>
      </c>
      <c r="AV24" s="201">
        <v>0.14000000000000001</v>
      </c>
      <c r="AW24" s="201">
        <v>0.1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33.94</v>
      </c>
      <c r="K25" s="201">
        <v>239.77</v>
      </c>
      <c r="L25" s="201">
        <v>11.34</v>
      </c>
      <c r="M25" s="201">
        <v>2.34</v>
      </c>
      <c r="N25" s="201">
        <v>1.94</v>
      </c>
      <c r="O25" s="201">
        <v>2.71</v>
      </c>
      <c r="P25" s="201">
        <v>1.0900000000000001</v>
      </c>
      <c r="Q25" s="201">
        <v>0.35</v>
      </c>
      <c r="R25" s="201">
        <v>0.71</v>
      </c>
      <c r="S25" s="201">
        <v>0.44</v>
      </c>
      <c r="T25" s="201">
        <v>0.05</v>
      </c>
      <c r="U25" s="201">
        <v>2.1800000000000002</v>
      </c>
      <c r="V25" s="201">
        <v>0.32</v>
      </c>
      <c r="W25" s="201">
        <v>0.69</v>
      </c>
      <c r="X25" s="201">
        <v>1.52</v>
      </c>
      <c r="Y25" s="201">
        <v>0</v>
      </c>
      <c r="Z25" s="201">
        <v>2.87</v>
      </c>
      <c r="AA25" s="201">
        <v>1.4</v>
      </c>
      <c r="AB25" s="201">
        <v>0</v>
      </c>
      <c r="AC25" s="201">
        <v>18.75</v>
      </c>
      <c r="AD25" s="201">
        <v>12.46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-55.85</v>
      </c>
      <c r="AP25" s="201">
        <v>0</v>
      </c>
      <c r="AQ25" s="201">
        <v>0</v>
      </c>
      <c r="AR25" s="201">
        <v>23.04</v>
      </c>
      <c r="AS25" s="201">
        <v>0</v>
      </c>
      <c r="AT25" s="201">
        <v>0</v>
      </c>
      <c r="AU25" s="201">
        <v>0.3</v>
      </c>
      <c r="AV25" s="201">
        <v>0.14000000000000001</v>
      </c>
      <c r="AW25" s="201">
        <v>0.1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33.94</v>
      </c>
      <c r="K26" s="201">
        <v>240.23</v>
      </c>
      <c r="L26" s="201">
        <v>11.34</v>
      </c>
      <c r="M26" s="201">
        <v>2.34</v>
      </c>
      <c r="N26" s="201">
        <v>1.94</v>
      </c>
      <c r="O26" s="201">
        <v>2.71</v>
      </c>
      <c r="P26" s="201">
        <v>1.0900000000000001</v>
      </c>
      <c r="Q26" s="201">
        <v>0.35</v>
      </c>
      <c r="R26" s="201">
        <v>0.71</v>
      </c>
      <c r="S26" s="201">
        <v>0.44</v>
      </c>
      <c r="T26" s="201">
        <v>0.05</v>
      </c>
      <c r="U26" s="201">
        <v>2.1800000000000002</v>
      </c>
      <c r="V26" s="201">
        <v>0.32</v>
      </c>
      <c r="W26" s="201">
        <v>0.69</v>
      </c>
      <c r="X26" s="201">
        <v>1.52</v>
      </c>
      <c r="Y26" s="201">
        <v>0</v>
      </c>
      <c r="Z26" s="201">
        <v>2.87</v>
      </c>
      <c r="AA26" s="201">
        <v>1.4</v>
      </c>
      <c r="AB26" s="201">
        <v>0</v>
      </c>
      <c r="AC26" s="201">
        <v>18.75</v>
      </c>
      <c r="AD26" s="201">
        <v>12.46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-55.85</v>
      </c>
      <c r="AP26" s="201">
        <v>0</v>
      </c>
      <c r="AQ26" s="201">
        <v>0</v>
      </c>
      <c r="AR26" s="201">
        <v>23.04</v>
      </c>
      <c r="AS26" s="201">
        <v>0</v>
      </c>
      <c r="AT26" s="201">
        <v>0</v>
      </c>
      <c r="AU26" s="201">
        <v>0.3</v>
      </c>
      <c r="AV26" s="201">
        <v>0.14000000000000001</v>
      </c>
      <c r="AW26" s="201">
        <v>0.1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33.33</v>
      </c>
      <c r="K27" s="201">
        <v>240.23</v>
      </c>
      <c r="L27" s="201">
        <v>11.34</v>
      </c>
      <c r="M27" s="201">
        <v>2.34</v>
      </c>
      <c r="N27" s="201">
        <v>1.94</v>
      </c>
      <c r="O27" s="201">
        <v>2.71</v>
      </c>
      <c r="P27" s="201">
        <v>1.0900000000000001</v>
      </c>
      <c r="Q27" s="201">
        <v>0.35</v>
      </c>
      <c r="R27" s="201">
        <v>0.71</v>
      </c>
      <c r="S27" s="201">
        <v>0.44</v>
      </c>
      <c r="T27" s="201">
        <v>0.05</v>
      </c>
      <c r="U27" s="201">
        <v>2.1800000000000002</v>
      </c>
      <c r="V27" s="201">
        <v>0.32</v>
      </c>
      <c r="W27" s="201">
        <v>0.69</v>
      </c>
      <c r="X27" s="201">
        <v>1.52</v>
      </c>
      <c r="Y27" s="201">
        <v>0</v>
      </c>
      <c r="Z27" s="201">
        <v>2.87</v>
      </c>
      <c r="AA27" s="201">
        <v>1.4</v>
      </c>
      <c r="AB27" s="201">
        <v>0</v>
      </c>
      <c r="AC27" s="201">
        <v>18.75</v>
      </c>
      <c r="AD27" s="201">
        <v>12.46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-55.85</v>
      </c>
      <c r="AP27" s="201">
        <v>0</v>
      </c>
      <c r="AQ27" s="201">
        <v>0</v>
      </c>
      <c r="AR27" s="201">
        <v>22.86</v>
      </c>
      <c r="AS27" s="201">
        <v>0</v>
      </c>
      <c r="AT27" s="201">
        <v>0</v>
      </c>
      <c r="AU27" s="201">
        <v>0.3</v>
      </c>
      <c r="AV27" s="201">
        <v>0.14000000000000001</v>
      </c>
      <c r="AW27" s="201">
        <v>0.1</v>
      </c>
      <c r="AX27" s="201">
        <v>0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33.33</v>
      </c>
      <c r="K28" s="201">
        <v>240.23</v>
      </c>
      <c r="L28" s="201">
        <v>11.34</v>
      </c>
      <c r="M28" s="201">
        <v>2.34</v>
      </c>
      <c r="N28" s="201">
        <v>1.94</v>
      </c>
      <c r="O28" s="201">
        <v>2.71</v>
      </c>
      <c r="P28" s="201">
        <v>1.0900000000000001</v>
      </c>
      <c r="Q28" s="201">
        <v>0.35</v>
      </c>
      <c r="R28" s="201">
        <v>0.71</v>
      </c>
      <c r="S28" s="201">
        <v>0.44</v>
      </c>
      <c r="T28" s="201">
        <v>0.05</v>
      </c>
      <c r="U28" s="201">
        <v>2.1800000000000002</v>
      </c>
      <c r="V28" s="201">
        <v>0.32</v>
      </c>
      <c r="W28" s="201">
        <v>0.69</v>
      </c>
      <c r="X28" s="201">
        <v>1.52</v>
      </c>
      <c r="Y28" s="201">
        <v>0</v>
      </c>
      <c r="Z28" s="201">
        <v>2.87</v>
      </c>
      <c r="AA28" s="201">
        <v>1.4</v>
      </c>
      <c r="AB28" s="201">
        <v>0</v>
      </c>
      <c r="AC28" s="201">
        <v>18.75</v>
      </c>
      <c r="AD28" s="201">
        <v>12.46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-55.85</v>
      </c>
      <c r="AP28" s="201">
        <v>0</v>
      </c>
      <c r="AQ28" s="201">
        <v>0</v>
      </c>
      <c r="AR28" s="201">
        <v>22.86</v>
      </c>
      <c r="AS28" s="201">
        <v>0</v>
      </c>
      <c r="AT28" s="201">
        <v>0</v>
      </c>
      <c r="AU28" s="201">
        <v>0.3</v>
      </c>
      <c r="AV28" s="201">
        <v>0.14000000000000001</v>
      </c>
      <c r="AW28" s="201">
        <v>0.1</v>
      </c>
      <c r="AX28" s="201">
        <v>0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33.33</v>
      </c>
      <c r="K29" s="201">
        <v>240.23</v>
      </c>
      <c r="L29" s="201">
        <v>11.34</v>
      </c>
      <c r="M29" s="201">
        <v>2.34</v>
      </c>
      <c r="N29" s="201">
        <v>1.94</v>
      </c>
      <c r="O29" s="201">
        <v>2.71</v>
      </c>
      <c r="P29" s="201">
        <v>1.0900000000000001</v>
      </c>
      <c r="Q29" s="201">
        <v>0.35</v>
      </c>
      <c r="R29" s="201">
        <v>0.71</v>
      </c>
      <c r="S29" s="201">
        <v>0.44</v>
      </c>
      <c r="T29" s="201">
        <v>0.05</v>
      </c>
      <c r="U29" s="201">
        <v>2.1800000000000002</v>
      </c>
      <c r="V29" s="201">
        <v>0.32</v>
      </c>
      <c r="W29" s="201">
        <v>0.69</v>
      </c>
      <c r="X29" s="201">
        <v>1.52</v>
      </c>
      <c r="Y29" s="201">
        <v>0</v>
      </c>
      <c r="Z29" s="201">
        <v>2.4700000000000002</v>
      </c>
      <c r="AA29" s="201">
        <v>1.4</v>
      </c>
      <c r="AB29" s="201">
        <v>0</v>
      </c>
      <c r="AC29" s="201">
        <v>19.75</v>
      </c>
      <c r="AD29" s="201">
        <v>12.46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-55.85</v>
      </c>
      <c r="AP29" s="201">
        <v>0</v>
      </c>
      <c r="AQ29" s="201">
        <v>0</v>
      </c>
      <c r="AR29" s="201">
        <v>22.69</v>
      </c>
      <c r="AS29" s="201">
        <v>0</v>
      </c>
      <c r="AT29" s="201">
        <v>0</v>
      </c>
      <c r="AU29" s="201">
        <v>0.3</v>
      </c>
      <c r="AV29" s="201">
        <v>0.14000000000000001</v>
      </c>
      <c r="AW29" s="201">
        <v>0.1</v>
      </c>
      <c r="AX29" s="201">
        <v>0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33.33</v>
      </c>
      <c r="K30" s="201">
        <v>240.23</v>
      </c>
      <c r="L30" s="201">
        <v>11.34</v>
      </c>
      <c r="M30" s="201">
        <v>2.34</v>
      </c>
      <c r="N30" s="201">
        <v>1.94</v>
      </c>
      <c r="O30" s="201">
        <v>2.71</v>
      </c>
      <c r="P30" s="201">
        <v>1.0900000000000001</v>
      </c>
      <c r="Q30" s="201">
        <v>0.35</v>
      </c>
      <c r="R30" s="201">
        <v>0.71</v>
      </c>
      <c r="S30" s="201">
        <v>0.44</v>
      </c>
      <c r="T30" s="201">
        <v>0.05</v>
      </c>
      <c r="U30" s="201">
        <v>2.1800000000000002</v>
      </c>
      <c r="V30" s="201">
        <v>0.32</v>
      </c>
      <c r="W30" s="201">
        <v>0.69</v>
      </c>
      <c r="X30" s="201">
        <v>1.52</v>
      </c>
      <c r="Y30" s="201">
        <v>0</v>
      </c>
      <c r="Z30" s="201">
        <v>2.4700000000000002</v>
      </c>
      <c r="AA30" s="201">
        <v>1.4</v>
      </c>
      <c r="AB30" s="201">
        <v>0</v>
      </c>
      <c r="AC30" s="201">
        <v>19.75</v>
      </c>
      <c r="AD30" s="201">
        <v>12.46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-55.85</v>
      </c>
      <c r="AP30" s="201">
        <v>0</v>
      </c>
      <c r="AQ30" s="201">
        <v>0</v>
      </c>
      <c r="AR30" s="201">
        <v>22.69</v>
      </c>
      <c r="AS30" s="201">
        <v>0</v>
      </c>
      <c r="AT30" s="201">
        <v>0</v>
      </c>
      <c r="AU30" s="201">
        <v>0.3</v>
      </c>
      <c r="AV30" s="201">
        <v>0.14000000000000001</v>
      </c>
      <c r="AW30" s="201">
        <v>0.1</v>
      </c>
      <c r="AX30" s="201">
        <v>0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33.33</v>
      </c>
      <c r="K31" s="201">
        <v>223.8</v>
      </c>
      <c r="L31" s="201">
        <v>7.95</v>
      </c>
      <c r="M31" s="201">
        <v>2.34</v>
      </c>
      <c r="N31" s="201">
        <v>1.94</v>
      </c>
      <c r="O31" s="201">
        <v>2.71</v>
      </c>
      <c r="P31" s="201">
        <v>1.0900000000000001</v>
      </c>
      <c r="Q31" s="201">
        <v>0.35</v>
      </c>
      <c r="R31" s="201">
        <v>0.71</v>
      </c>
      <c r="S31" s="201">
        <v>0.44</v>
      </c>
      <c r="T31" s="201">
        <v>0.05</v>
      </c>
      <c r="U31" s="201">
        <v>2.1800000000000002</v>
      </c>
      <c r="V31" s="201">
        <v>0.32</v>
      </c>
      <c r="W31" s="201">
        <v>0.69</v>
      </c>
      <c r="X31" s="201">
        <v>1.52</v>
      </c>
      <c r="Y31" s="201">
        <v>0</v>
      </c>
      <c r="Z31" s="201">
        <v>2.4700000000000002</v>
      </c>
      <c r="AA31" s="201">
        <v>1.4</v>
      </c>
      <c r="AB31" s="201">
        <v>0</v>
      </c>
      <c r="AC31" s="201">
        <v>19.75</v>
      </c>
      <c r="AD31" s="201">
        <v>12.46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-55.85</v>
      </c>
      <c r="AP31" s="201">
        <v>0</v>
      </c>
      <c r="AQ31" s="201">
        <v>0</v>
      </c>
      <c r="AR31" s="201">
        <v>22.69</v>
      </c>
      <c r="AS31" s="201">
        <v>0</v>
      </c>
      <c r="AT31" s="201">
        <v>0</v>
      </c>
      <c r="AU31" s="201">
        <v>0.3</v>
      </c>
      <c r="AV31" s="201">
        <v>0.14000000000000001</v>
      </c>
      <c r="AW31" s="201">
        <v>0.1</v>
      </c>
      <c r="AX31" s="201">
        <v>0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33.33</v>
      </c>
      <c r="K32" s="201">
        <v>240.22</v>
      </c>
      <c r="L32" s="201">
        <v>11.29</v>
      </c>
      <c r="M32" s="201">
        <v>2.34</v>
      </c>
      <c r="N32" s="201">
        <v>1.94</v>
      </c>
      <c r="O32" s="201">
        <v>2.71</v>
      </c>
      <c r="P32" s="201">
        <v>1.0900000000000001</v>
      </c>
      <c r="Q32" s="201">
        <v>0.35</v>
      </c>
      <c r="R32" s="201">
        <v>0.71</v>
      </c>
      <c r="S32" s="201">
        <v>0.44</v>
      </c>
      <c r="T32" s="201">
        <v>0.05</v>
      </c>
      <c r="U32" s="201">
        <v>2.1800000000000002</v>
      </c>
      <c r="V32" s="201">
        <v>0.32</v>
      </c>
      <c r="W32" s="201">
        <v>0.69</v>
      </c>
      <c r="X32" s="201">
        <v>1.52</v>
      </c>
      <c r="Y32" s="201">
        <v>0</v>
      </c>
      <c r="Z32" s="201">
        <v>2.4700000000000002</v>
      </c>
      <c r="AA32" s="201">
        <v>1.4</v>
      </c>
      <c r="AB32" s="201">
        <v>0</v>
      </c>
      <c r="AC32" s="201">
        <v>19.75</v>
      </c>
      <c r="AD32" s="201">
        <v>12.46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-55.85</v>
      </c>
      <c r="AP32" s="201">
        <v>0</v>
      </c>
      <c r="AQ32" s="201">
        <v>0</v>
      </c>
      <c r="AR32" s="201">
        <v>22.69</v>
      </c>
      <c r="AS32" s="201">
        <v>0</v>
      </c>
      <c r="AT32" s="201">
        <v>0</v>
      </c>
      <c r="AU32" s="201">
        <v>0.3</v>
      </c>
      <c r="AV32" s="201">
        <v>0.14000000000000001</v>
      </c>
      <c r="AW32" s="201">
        <v>0.1</v>
      </c>
      <c r="AX32" s="201">
        <v>0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33.33</v>
      </c>
      <c r="K33" s="201">
        <v>239.61</v>
      </c>
      <c r="L33" s="201">
        <v>11.09</v>
      </c>
      <c r="M33" s="201">
        <v>31.39</v>
      </c>
      <c r="N33" s="201">
        <v>24.93</v>
      </c>
      <c r="O33" s="201">
        <v>36.130000000000003</v>
      </c>
      <c r="P33" s="201">
        <v>14.49</v>
      </c>
      <c r="Q33" s="201">
        <v>3.66</v>
      </c>
      <c r="R33" s="201">
        <v>9.2100000000000009</v>
      </c>
      <c r="S33" s="201">
        <v>4.57</v>
      </c>
      <c r="T33" s="201">
        <v>0.39</v>
      </c>
      <c r="U33" s="201">
        <v>2.1800000000000002</v>
      </c>
      <c r="V33" s="201">
        <v>3.82</v>
      </c>
      <c r="W33" s="201">
        <v>8.85</v>
      </c>
      <c r="X33" s="201">
        <v>9.18</v>
      </c>
      <c r="Y33" s="201">
        <v>0</v>
      </c>
      <c r="Z33" s="201">
        <v>27.55</v>
      </c>
      <c r="AA33" s="201">
        <v>21.7</v>
      </c>
      <c r="AB33" s="201">
        <v>0</v>
      </c>
      <c r="AC33" s="201">
        <v>19.75</v>
      </c>
      <c r="AD33" s="201">
        <v>12.46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-55.85</v>
      </c>
      <c r="AP33" s="201">
        <v>0</v>
      </c>
      <c r="AQ33" s="201">
        <v>0</v>
      </c>
      <c r="AR33" s="201">
        <v>22.52</v>
      </c>
      <c r="AS33" s="201">
        <v>0</v>
      </c>
      <c r="AT33" s="201">
        <v>0</v>
      </c>
      <c r="AU33" s="201">
        <v>3.44</v>
      </c>
      <c r="AV33" s="201">
        <v>0.14000000000000001</v>
      </c>
      <c r="AW33" s="201">
        <v>0.1</v>
      </c>
      <c r="AX33" s="201">
        <v>0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33.33</v>
      </c>
      <c r="K34" s="201">
        <v>239.61</v>
      </c>
      <c r="L34" s="201">
        <v>11.09</v>
      </c>
      <c r="M34" s="201">
        <v>31.39</v>
      </c>
      <c r="N34" s="201">
        <v>24.93</v>
      </c>
      <c r="O34" s="201">
        <v>36.130000000000003</v>
      </c>
      <c r="P34" s="201">
        <v>14.49</v>
      </c>
      <c r="Q34" s="201">
        <v>4.67</v>
      </c>
      <c r="R34" s="201">
        <v>9.2100000000000009</v>
      </c>
      <c r="S34" s="201">
        <v>5.44</v>
      </c>
      <c r="T34" s="201">
        <v>0.65</v>
      </c>
      <c r="U34" s="201">
        <v>2.1800000000000002</v>
      </c>
      <c r="V34" s="201">
        <v>3.83</v>
      </c>
      <c r="W34" s="201">
        <v>8.85</v>
      </c>
      <c r="X34" s="201">
        <v>9.18</v>
      </c>
      <c r="Y34" s="201">
        <v>0</v>
      </c>
      <c r="Z34" s="201">
        <v>27.55</v>
      </c>
      <c r="AA34" s="201">
        <v>21.7</v>
      </c>
      <c r="AB34" s="201">
        <v>0</v>
      </c>
      <c r="AC34" s="201">
        <v>19.75</v>
      </c>
      <c r="AD34" s="201">
        <v>12.46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-55.85</v>
      </c>
      <c r="AP34" s="201">
        <v>0</v>
      </c>
      <c r="AQ34" s="201">
        <v>0</v>
      </c>
      <c r="AR34" s="201">
        <v>22.52</v>
      </c>
      <c r="AS34" s="201">
        <v>0</v>
      </c>
      <c r="AT34" s="201">
        <v>0</v>
      </c>
      <c r="AU34" s="201">
        <v>3.44</v>
      </c>
      <c r="AV34" s="201">
        <v>0.14000000000000001</v>
      </c>
      <c r="AW34" s="201">
        <v>0.1</v>
      </c>
      <c r="AX34" s="201">
        <v>0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33.33</v>
      </c>
      <c r="K35" s="201">
        <v>239.61</v>
      </c>
      <c r="L35" s="201">
        <v>11.09</v>
      </c>
      <c r="M35" s="201">
        <v>31.39</v>
      </c>
      <c r="N35" s="201">
        <v>24.93</v>
      </c>
      <c r="O35" s="201">
        <v>36.130000000000003</v>
      </c>
      <c r="P35" s="201">
        <v>14.49</v>
      </c>
      <c r="Q35" s="201">
        <v>4.67</v>
      </c>
      <c r="R35" s="201">
        <v>9.2100000000000009</v>
      </c>
      <c r="S35" s="201">
        <v>5.44</v>
      </c>
      <c r="T35" s="201">
        <v>0.65</v>
      </c>
      <c r="U35" s="201">
        <v>2.1800000000000002</v>
      </c>
      <c r="V35" s="201">
        <v>3.83</v>
      </c>
      <c r="W35" s="201">
        <v>8.85</v>
      </c>
      <c r="X35" s="201">
        <v>9.18</v>
      </c>
      <c r="Y35" s="201">
        <v>0</v>
      </c>
      <c r="Z35" s="201">
        <v>88.87</v>
      </c>
      <c r="AA35" s="201">
        <v>21.7</v>
      </c>
      <c r="AB35" s="201">
        <v>0</v>
      </c>
      <c r="AC35" s="201">
        <v>19.75</v>
      </c>
      <c r="AD35" s="201">
        <v>12.46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-55.85</v>
      </c>
      <c r="AP35" s="201">
        <v>0</v>
      </c>
      <c r="AQ35" s="201">
        <v>0</v>
      </c>
      <c r="AR35" s="201">
        <v>22.34</v>
      </c>
      <c r="AS35" s="201">
        <v>0</v>
      </c>
      <c r="AT35" s="201">
        <v>0</v>
      </c>
      <c r="AU35" s="201">
        <v>3.44</v>
      </c>
      <c r="AV35" s="201">
        <v>0.14000000000000001</v>
      </c>
      <c r="AW35" s="201">
        <v>0.1</v>
      </c>
      <c r="AX35" s="201">
        <v>0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33.33</v>
      </c>
      <c r="K36" s="201">
        <v>239.61</v>
      </c>
      <c r="L36" s="201">
        <v>11.09</v>
      </c>
      <c r="M36" s="201">
        <v>31.39</v>
      </c>
      <c r="N36" s="201">
        <v>24.93</v>
      </c>
      <c r="O36" s="201">
        <v>36.130000000000003</v>
      </c>
      <c r="P36" s="201">
        <v>14.49</v>
      </c>
      <c r="Q36" s="201">
        <v>4.67</v>
      </c>
      <c r="R36" s="201">
        <v>9.2100000000000009</v>
      </c>
      <c r="S36" s="201">
        <v>5.44</v>
      </c>
      <c r="T36" s="201">
        <v>0.65</v>
      </c>
      <c r="U36" s="201">
        <v>2.1800000000000002</v>
      </c>
      <c r="V36" s="201">
        <v>3.83</v>
      </c>
      <c r="W36" s="201">
        <v>8.85</v>
      </c>
      <c r="X36" s="201">
        <v>9.18</v>
      </c>
      <c r="Y36" s="201">
        <v>0</v>
      </c>
      <c r="Z36" s="201">
        <v>88.87</v>
      </c>
      <c r="AA36" s="201">
        <v>21.7</v>
      </c>
      <c r="AB36" s="201">
        <v>0</v>
      </c>
      <c r="AC36" s="201">
        <v>19.75</v>
      </c>
      <c r="AD36" s="201">
        <v>12.46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-55.85</v>
      </c>
      <c r="AP36" s="201">
        <v>0</v>
      </c>
      <c r="AQ36" s="201">
        <v>0</v>
      </c>
      <c r="AR36" s="201">
        <v>22.34</v>
      </c>
      <c r="AS36" s="201">
        <v>0</v>
      </c>
      <c r="AT36" s="201">
        <v>0</v>
      </c>
      <c r="AU36" s="201">
        <v>3.44</v>
      </c>
      <c r="AV36" s="201">
        <v>0.14000000000000001</v>
      </c>
      <c r="AW36" s="201">
        <v>0.08</v>
      </c>
      <c r="AX36" s="201">
        <v>0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33.33</v>
      </c>
      <c r="K37" s="201">
        <v>239.54</v>
      </c>
      <c r="L37" s="201">
        <v>11.09</v>
      </c>
      <c r="M37" s="201">
        <v>31.39</v>
      </c>
      <c r="N37" s="201">
        <v>24.93</v>
      </c>
      <c r="O37" s="201">
        <v>5.1100000000000003</v>
      </c>
      <c r="P37" s="201">
        <v>1.1599999999999999</v>
      </c>
      <c r="Q37" s="201">
        <v>4.66</v>
      </c>
      <c r="R37" s="201">
        <v>9.2100000000000009</v>
      </c>
      <c r="S37" s="201">
        <v>5.44</v>
      </c>
      <c r="T37" s="201">
        <v>0.65</v>
      </c>
      <c r="U37" s="201">
        <v>2.1800000000000002</v>
      </c>
      <c r="V37" s="201">
        <v>3.83</v>
      </c>
      <c r="W37" s="201">
        <v>8.85</v>
      </c>
      <c r="X37" s="201">
        <v>9.18</v>
      </c>
      <c r="Y37" s="201">
        <v>0</v>
      </c>
      <c r="Z37" s="201">
        <v>64.760000000000005</v>
      </c>
      <c r="AA37" s="201">
        <v>21.7</v>
      </c>
      <c r="AB37" s="201">
        <v>0</v>
      </c>
      <c r="AC37" s="201">
        <v>19.75</v>
      </c>
      <c r="AD37" s="201">
        <v>12.46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-55.85</v>
      </c>
      <c r="AP37" s="201">
        <v>0</v>
      </c>
      <c r="AQ37" s="201">
        <v>0</v>
      </c>
      <c r="AR37" s="201">
        <v>22.34</v>
      </c>
      <c r="AS37" s="201">
        <v>0</v>
      </c>
      <c r="AT37" s="201">
        <v>0</v>
      </c>
      <c r="AU37" s="201">
        <v>3.44</v>
      </c>
      <c r="AV37" s="201">
        <v>0.14000000000000001</v>
      </c>
      <c r="AW37" s="201">
        <v>0.06</v>
      </c>
      <c r="AX37" s="201">
        <v>0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33.33</v>
      </c>
      <c r="K38" s="201">
        <v>239.54</v>
      </c>
      <c r="L38" s="201">
        <v>11.09</v>
      </c>
      <c r="M38" s="201">
        <v>31.39</v>
      </c>
      <c r="N38" s="201">
        <v>24.93</v>
      </c>
      <c r="O38" s="201">
        <v>2.71</v>
      </c>
      <c r="P38" s="201">
        <v>1.0900000000000001</v>
      </c>
      <c r="Q38" s="201">
        <v>4.55</v>
      </c>
      <c r="R38" s="201">
        <v>8.9700000000000006</v>
      </c>
      <c r="S38" s="201">
        <v>5.44</v>
      </c>
      <c r="T38" s="201">
        <v>0.65</v>
      </c>
      <c r="U38" s="201">
        <v>2.1800000000000002</v>
      </c>
      <c r="V38" s="201">
        <v>3.83</v>
      </c>
      <c r="W38" s="201">
        <v>8.84</v>
      </c>
      <c r="X38" s="201">
        <v>9.66</v>
      </c>
      <c r="Y38" s="201">
        <v>0</v>
      </c>
      <c r="Z38" s="201">
        <v>64.760000000000005</v>
      </c>
      <c r="AA38" s="201">
        <v>14.33</v>
      </c>
      <c r="AB38" s="201">
        <v>0</v>
      </c>
      <c r="AC38" s="201">
        <v>19.75</v>
      </c>
      <c r="AD38" s="201">
        <v>12.46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-55.85</v>
      </c>
      <c r="AP38" s="201">
        <v>0</v>
      </c>
      <c r="AQ38" s="201">
        <v>0</v>
      </c>
      <c r="AR38" s="201">
        <v>22.34</v>
      </c>
      <c r="AS38" s="201">
        <v>0</v>
      </c>
      <c r="AT38" s="201">
        <v>0</v>
      </c>
      <c r="AU38" s="201">
        <v>3.44</v>
      </c>
      <c r="AV38" s="201">
        <v>0.14000000000000001</v>
      </c>
      <c r="AW38" s="201">
        <v>0.06</v>
      </c>
      <c r="AX38" s="201">
        <v>0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32.72</v>
      </c>
      <c r="K39" s="201">
        <v>239.54</v>
      </c>
      <c r="L39" s="201">
        <v>11.09</v>
      </c>
      <c r="M39" s="201">
        <v>31.39</v>
      </c>
      <c r="N39" s="201">
        <v>24.93</v>
      </c>
      <c r="O39" s="201">
        <v>2.71</v>
      </c>
      <c r="P39" s="201">
        <v>1.0900000000000001</v>
      </c>
      <c r="Q39" s="201">
        <v>4.55</v>
      </c>
      <c r="R39" s="201">
        <v>8.9700000000000006</v>
      </c>
      <c r="S39" s="201">
        <v>5.44</v>
      </c>
      <c r="T39" s="201">
        <v>0.65</v>
      </c>
      <c r="U39" s="201">
        <v>2.1800000000000002</v>
      </c>
      <c r="V39" s="201">
        <v>3.83</v>
      </c>
      <c r="W39" s="201">
        <v>8.84</v>
      </c>
      <c r="X39" s="201">
        <v>9.18</v>
      </c>
      <c r="Y39" s="201">
        <v>0</v>
      </c>
      <c r="Z39" s="201">
        <v>64.760000000000005</v>
      </c>
      <c r="AA39" s="201">
        <v>14.33</v>
      </c>
      <c r="AB39" s="201">
        <v>0</v>
      </c>
      <c r="AC39" s="201">
        <v>19.75</v>
      </c>
      <c r="AD39" s="201">
        <v>12.46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-64</v>
      </c>
      <c r="AP39" s="201">
        <v>0</v>
      </c>
      <c r="AQ39" s="201">
        <v>0</v>
      </c>
      <c r="AR39" s="201">
        <v>22.34</v>
      </c>
      <c r="AS39" s="201">
        <v>0</v>
      </c>
      <c r="AT39" s="201">
        <v>0</v>
      </c>
      <c r="AU39" s="201">
        <v>3.44</v>
      </c>
      <c r="AV39" s="201">
        <v>0.14000000000000001</v>
      </c>
      <c r="AW39" s="201">
        <v>0.06</v>
      </c>
      <c r="AX39" s="201">
        <v>0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32.72</v>
      </c>
      <c r="K40" s="201">
        <v>239.54</v>
      </c>
      <c r="L40" s="201">
        <v>11.09</v>
      </c>
      <c r="M40" s="201">
        <v>31.39</v>
      </c>
      <c r="N40" s="201">
        <v>24.93</v>
      </c>
      <c r="O40" s="201">
        <v>2.71</v>
      </c>
      <c r="P40" s="201">
        <v>1.0900000000000001</v>
      </c>
      <c r="Q40" s="201">
        <v>4.55</v>
      </c>
      <c r="R40" s="201">
        <v>8.9700000000000006</v>
      </c>
      <c r="S40" s="201">
        <v>5.44</v>
      </c>
      <c r="T40" s="201">
        <v>0.65</v>
      </c>
      <c r="U40" s="201">
        <v>2.1800000000000002</v>
      </c>
      <c r="V40" s="201">
        <v>3.83</v>
      </c>
      <c r="W40" s="201">
        <v>8.84</v>
      </c>
      <c r="X40" s="201">
        <v>9.18</v>
      </c>
      <c r="Y40" s="201">
        <v>0</v>
      </c>
      <c r="Z40" s="201">
        <v>64.760000000000005</v>
      </c>
      <c r="AA40" s="201">
        <v>14.33</v>
      </c>
      <c r="AB40" s="201">
        <v>0</v>
      </c>
      <c r="AC40" s="201">
        <v>19.75</v>
      </c>
      <c r="AD40" s="201">
        <v>12.46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-64</v>
      </c>
      <c r="AP40" s="201">
        <v>0</v>
      </c>
      <c r="AQ40" s="201">
        <v>0</v>
      </c>
      <c r="AR40" s="201">
        <v>22.34</v>
      </c>
      <c r="AS40" s="201">
        <v>0</v>
      </c>
      <c r="AT40" s="201">
        <v>0</v>
      </c>
      <c r="AU40" s="201">
        <v>3.44</v>
      </c>
      <c r="AV40" s="201">
        <v>0.14000000000000001</v>
      </c>
      <c r="AW40" s="201">
        <v>0.06</v>
      </c>
      <c r="AX40" s="201">
        <v>0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32.72</v>
      </c>
      <c r="K41" s="201">
        <v>239.54</v>
      </c>
      <c r="L41" s="201">
        <v>11.09</v>
      </c>
      <c r="M41" s="201">
        <v>31.39</v>
      </c>
      <c r="N41" s="201">
        <v>24.93</v>
      </c>
      <c r="O41" s="201">
        <v>2.71</v>
      </c>
      <c r="P41" s="201">
        <v>1.0900000000000001</v>
      </c>
      <c r="Q41" s="201">
        <v>4.55</v>
      </c>
      <c r="R41" s="201">
        <v>8.9700000000000006</v>
      </c>
      <c r="S41" s="201">
        <v>5.44</v>
      </c>
      <c r="T41" s="201">
        <v>0.65</v>
      </c>
      <c r="U41" s="201">
        <v>2.1800000000000002</v>
      </c>
      <c r="V41" s="201">
        <v>3.83</v>
      </c>
      <c r="W41" s="201">
        <v>8.84</v>
      </c>
      <c r="X41" s="201">
        <v>9.18</v>
      </c>
      <c r="Y41" s="201">
        <v>0</v>
      </c>
      <c r="Z41" s="201">
        <v>64.760000000000005</v>
      </c>
      <c r="AA41" s="201">
        <v>14.33</v>
      </c>
      <c r="AB41" s="201">
        <v>0</v>
      </c>
      <c r="AC41" s="201">
        <v>19.75</v>
      </c>
      <c r="AD41" s="201">
        <v>12.46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-64</v>
      </c>
      <c r="AP41" s="201">
        <v>0</v>
      </c>
      <c r="AQ41" s="201">
        <v>0</v>
      </c>
      <c r="AR41" s="201">
        <v>22.34</v>
      </c>
      <c r="AS41" s="201">
        <v>0</v>
      </c>
      <c r="AT41" s="201">
        <v>0</v>
      </c>
      <c r="AU41" s="201">
        <v>3.44</v>
      </c>
      <c r="AV41" s="201">
        <v>0.14000000000000001</v>
      </c>
      <c r="AW41" s="201">
        <v>0.06</v>
      </c>
      <c r="AX41" s="201">
        <v>0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32.72</v>
      </c>
      <c r="K42" s="201">
        <v>239.54</v>
      </c>
      <c r="L42" s="201">
        <v>11.09</v>
      </c>
      <c r="M42" s="201">
        <v>31.39</v>
      </c>
      <c r="N42" s="201">
        <v>24.93</v>
      </c>
      <c r="O42" s="201">
        <v>2.71</v>
      </c>
      <c r="P42" s="201">
        <v>1.0900000000000001</v>
      </c>
      <c r="Q42" s="201">
        <v>4.55</v>
      </c>
      <c r="R42" s="201">
        <v>8.9700000000000006</v>
      </c>
      <c r="S42" s="201">
        <v>5.44</v>
      </c>
      <c r="T42" s="201">
        <v>0.65</v>
      </c>
      <c r="U42" s="201">
        <v>2.1800000000000002</v>
      </c>
      <c r="V42" s="201">
        <v>3.83</v>
      </c>
      <c r="W42" s="201">
        <v>8.84</v>
      </c>
      <c r="X42" s="201">
        <v>9.18</v>
      </c>
      <c r="Y42" s="201">
        <v>0</v>
      </c>
      <c r="Z42" s="201">
        <v>64.760000000000005</v>
      </c>
      <c r="AA42" s="201">
        <v>14.33</v>
      </c>
      <c r="AB42" s="201">
        <v>0</v>
      </c>
      <c r="AC42" s="201">
        <v>19.75</v>
      </c>
      <c r="AD42" s="201">
        <v>12.46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-64</v>
      </c>
      <c r="AP42" s="201">
        <v>0</v>
      </c>
      <c r="AQ42" s="201">
        <v>0</v>
      </c>
      <c r="AR42" s="201">
        <v>22.34</v>
      </c>
      <c r="AS42" s="201">
        <v>0</v>
      </c>
      <c r="AT42" s="201">
        <v>0</v>
      </c>
      <c r="AU42" s="201">
        <v>3.44</v>
      </c>
      <c r="AV42" s="201">
        <v>0.14000000000000001</v>
      </c>
      <c r="AW42" s="201">
        <v>7.0000000000000007E-2</v>
      </c>
      <c r="AX42" s="201">
        <v>0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32.72</v>
      </c>
      <c r="K43" s="201">
        <v>239.54</v>
      </c>
      <c r="L43" s="201">
        <v>11.09</v>
      </c>
      <c r="M43" s="201">
        <v>31.39</v>
      </c>
      <c r="N43" s="201">
        <v>24.93</v>
      </c>
      <c r="O43" s="201">
        <v>2.71</v>
      </c>
      <c r="P43" s="201">
        <v>1.0900000000000001</v>
      </c>
      <c r="Q43" s="201">
        <v>4.55</v>
      </c>
      <c r="R43" s="201">
        <v>8.9700000000000006</v>
      </c>
      <c r="S43" s="201">
        <v>5.44</v>
      </c>
      <c r="T43" s="201">
        <v>0.65</v>
      </c>
      <c r="U43" s="201">
        <v>2.1800000000000002</v>
      </c>
      <c r="V43" s="201">
        <v>3.83</v>
      </c>
      <c r="W43" s="201">
        <v>8.85</v>
      </c>
      <c r="X43" s="201">
        <v>9.66</v>
      </c>
      <c r="Y43" s="201">
        <v>0</v>
      </c>
      <c r="Z43" s="201">
        <v>64.760000000000005</v>
      </c>
      <c r="AA43" s="201">
        <v>14.33</v>
      </c>
      <c r="AB43" s="201">
        <v>0</v>
      </c>
      <c r="AC43" s="201">
        <v>19.75</v>
      </c>
      <c r="AD43" s="201">
        <v>12.46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-64</v>
      </c>
      <c r="AP43" s="201">
        <v>0</v>
      </c>
      <c r="AQ43" s="201">
        <v>0</v>
      </c>
      <c r="AR43" s="201">
        <v>22.11</v>
      </c>
      <c r="AS43" s="201">
        <v>0</v>
      </c>
      <c r="AT43" s="201">
        <v>0</v>
      </c>
      <c r="AU43" s="201">
        <v>3.44</v>
      </c>
      <c r="AV43" s="201">
        <v>0.14000000000000001</v>
      </c>
      <c r="AW43" s="201">
        <v>7.0000000000000007E-2</v>
      </c>
      <c r="AX43" s="201">
        <v>0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32.72</v>
      </c>
      <c r="K44" s="201">
        <v>239.54</v>
      </c>
      <c r="L44" s="201">
        <v>11.09</v>
      </c>
      <c r="M44" s="201">
        <v>31.39</v>
      </c>
      <c r="N44" s="201">
        <v>24.93</v>
      </c>
      <c r="O44" s="201">
        <v>2.71</v>
      </c>
      <c r="P44" s="201">
        <v>1.0900000000000001</v>
      </c>
      <c r="Q44" s="201">
        <v>4.55</v>
      </c>
      <c r="R44" s="201">
        <v>8.9700000000000006</v>
      </c>
      <c r="S44" s="201">
        <v>5.44</v>
      </c>
      <c r="T44" s="201">
        <v>0.65</v>
      </c>
      <c r="U44" s="201">
        <v>2.1800000000000002</v>
      </c>
      <c r="V44" s="201">
        <v>3.83</v>
      </c>
      <c r="W44" s="201">
        <v>8.85</v>
      </c>
      <c r="X44" s="201">
        <v>9.66</v>
      </c>
      <c r="Y44" s="201">
        <v>0</v>
      </c>
      <c r="Z44" s="201">
        <v>64.760000000000005</v>
      </c>
      <c r="AA44" s="201">
        <v>14.33</v>
      </c>
      <c r="AB44" s="201">
        <v>0</v>
      </c>
      <c r="AC44" s="201">
        <v>19.75</v>
      </c>
      <c r="AD44" s="201">
        <v>12.46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-64</v>
      </c>
      <c r="AP44" s="201">
        <v>0</v>
      </c>
      <c r="AQ44" s="201">
        <v>0</v>
      </c>
      <c r="AR44" s="201">
        <v>22.11</v>
      </c>
      <c r="AS44" s="201">
        <v>0</v>
      </c>
      <c r="AT44" s="201">
        <v>0</v>
      </c>
      <c r="AU44" s="201">
        <v>3.44</v>
      </c>
      <c r="AV44" s="201">
        <v>0.14000000000000001</v>
      </c>
      <c r="AW44" s="201">
        <v>7.0000000000000007E-2</v>
      </c>
      <c r="AX44" s="201">
        <v>0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32.72</v>
      </c>
      <c r="K45" s="201">
        <v>239.54</v>
      </c>
      <c r="L45" s="201">
        <v>11.09</v>
      </c>
      <c r="M45" s="201">
        <v>31.39</v>
      </c>
      <c r="N45" s="201">
        <v>24.93</v>
      </c>
      <c r="O45" s="201">
        <v>2.71</v>
      </c>
      <c r="P45" s="201">
        <v>1.0900000000000001</v>
      </c>
      <c r="Q45" s="201">
        <v>4.55</v>
      </c>
      <c r="R45" s="201">
        <v>8.9700000000000006</v>
      </c>
      <c r="S45" s="201">
        <v>5.44</v>
      </c>
      <c r="T45" s="201">
        <v>0.65</v>
      </c>
      <c r="U45" s="201">
        <v>2.1800000000000002</v>
      </c>
      <c r="V45" s="201">
        <v>3.83</v>
      </c>
      <c r="W45" s="201">
        <v>8.85</v>
      </c>
      <c r="X45" s="201">
        <v>9.66</v>
      </c>
      <c r="Y45" s="201">
        <v>0</v>
      </c>
      <c r="Z45" s="201">
        <v>64.760000000000005</v>
      </c>
      <c r="AA45" s="201">
        <v>14.33</v>
      </c>
      <c r="AB45" s="201">
        <v>0</v>
      </c>
      <c r="AC45" s="201">
        <v>19.75</v>
      </c>
      <c r="AD45" s="201">
        <v>12.46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-64</v>
      </c>
      <c r="AP45" s="201">
        <v>0</v>
      </c>
      <c r="AQ45" s="201">
        <v>0</v>
      </c>
      <c r="AR45" s="201">
        <v>22.11</v>
      </c>
      <c r="AS45" s="201">
        <v>0</v>
      </c>
      <c r="AT45" s="201">
        <v>0</v>
      </c>
      <c r="AU45" s="201">
        <v>3.44</v>
      </c>
      <c r="AV45" s="201">
        <v>0.14000000000000001</v>
      </c>
      <c r="AW45" s="201">
        <v>7.0000000000000007E-2</v>
      </c>
      <c r="AX45" s="201">
        <v>0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32.72</v>
      </c>
      <c r="K46" s="201">
        <v>239.54</v>
      </c>
      <c r="L46" s="201">
        <v>11.09</v>
      </c>
      <c r="M46" s="201">
        <v>31.39</v>
      </c>
      <c r="N46" s="201">
        <v>24.93</v>
      </c>
      <c r="O46" s="201">
        <v>2.71</v>
      </c>
      <c r="P46" s="201">
        <v>1.0900000000000001</v>
      </c>
      <c r="Q46" s="201">
        <v>4.55</v>
      </c>
      <c r="R46" s="201">
        <v>8.9700000000000006</v>
      </c>
      <c r="S46" s="201">
        <v>5.44</v>
      </c>
      <c r="T46" s="201">
        <v>0.65</v>
      </c>
      <c r="U46" s="201">
        <v>2.1800000000000002</v>
      </c>
      <c r="V46" s="201">
        <v>3.83</v>
      </c>
      <c r="W46" s="201">
        <v>8.85</v>
      </c>
      <c r="X46" s="201">
        <v>9.66</v>
      </c>
      <c r="Y46" s="201">
        <v>0</v>
      </c>
      <c r="Z46" s="201">
        <v>64.760000000000005</v>
      </c>
      <c r="AA46" s="201">
        <v>14.33</v>
      </c>
      <c r="AB46" s="201">
        <v>0</v>
      </c>
      <c r="AC46" s="201">
        <v>19.75</v>
      </c>
      <c r="AD46" s="201">
        <v>12.46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-64</v>
      </c>
      <c r="AP46" s="201">
        <v>0</v>
      </c>
      <c r="AQ46" s="201">
        <v>0</v>
      </c>
      <c r="AR46" s="201">
        <v>22.11</v>
      </c>
      <c r="AS46" s="201">
        <v>0</v>
      </c>
      <c r="AT46" s="201">
        <v>0</v>
      </c>
      <c r="AU46" s="201">
        <v>3.44</v>
      </c>
      <c r="AV46" s="201">
        <v>0.14000000000000001</v>
      </c>
      <c r="AW46" s="201">
        <v>7.0000000000000007E-2</v>
      </c>
      <c r="AX46" s="201">
        <v>0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32.72</v>
      </c>
      <c r="K47" s="201">
        <v>239.61</v>
      </c>
      <c r="L47" s="201">
        <v>11.09</v>
      </c>
      <c r="M47" s="201">
        <v>31</v>
      </c>
      <c r="N47" s="201">
        <v>24.93</v>
      </c>
      <c r="O47" s="201">
        <v>35.94</v>
      </c>
      <c r="P47" s="201">
        <v>1.0900000000000001</v>
      </c>
      <c r="Q47" s="201">
        <v>4.5199999999999996</v>
      </c>
      <c r="R47" s="201">
        <v>8.91</v>
      </c>
      <c r="S47" s="201">
        <v>5.42</v>
      </c>
      <c r="T47" s="201">
        <v>0.65</v>
      </c>
      <c r="U47" s="201">
        <v>2.1800000000000002</v>
      </c>
      <c r="V47" s="201">
        <v>3.83</v>
      </c>
      <c r="W47" s="201">
        <v>8.85</v>
      </c>
      <c r="X47" s="201">
        <v>20.56</v>
      </c>
      <c r="Y47" s="201">
        <v>0</v>
      </c>
      <c r="Z47" s="201">
        <v>64.760000000000005</v>
      </c>
      <c r="AA47" s="201">
        <v>14.33</v>
      </c>
      <c r="AB47" s="201">
        <v>0</v>
      </c>
      <c r="AC47" s="201">
        <v>19.75</v>
      </c>
      <c r="AD47" s="201">
        <v>12.46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-64</v>
      </c>
      <c r="AP47" s="201">
        <v>0</v>
      </c>
      <c r="AQ47" s="201">
        <v>0</v>
      </c>
      <c r="AR47" s="201">
        <v>22.11</v>
      </c>
      <c r="AS47" s="201">
        <v>0</v>
      </c>
      <c r="AT47" s="201">
        <v>0</v>
      </c>
      <c r="AU47" s="201">
        <v>4.2300000000000004</v>
      </c>
      <c r="AV47" s="201">
        <v>0.14000000000000001</v>
      </c>
      <c r="AW47" s="201">
        <v>7.0000000000000007E-2</v>
      </c>
      <c r="AX47" s="201">
        <v>0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32.72</v>
      </c>
      <c r="K48" s="201">
        <v>239.61</v>
      </c>
      <c r="L48" s="201">
        <v>11.09</v>
      </c>
      <c r="M48" s="201">
        <v>31</v>
      </c>
      <c r="N48" s="201">
        <v>24.93</v>
      </c>
      <c r="O48" s="201">
        <v>35.94</v>
      </c>
      <c r="P48" s="201">
        <v>1.0900000000000001</v>
      </c>
      <c r="Q48" s="201">
        <v>4.5199999999999996</v>
      </c>
      <c r="R48" s="201">
        <v>8.91</v>
      </c>
      <c r="S48" s="201">
        <v>5.42</v>
      </c>
      <c r="T48" s="201">
        <v>0.65</v>
      </c>
      <c r="U48" s="201">
        <v>2.1800000000000002</v>
      </c>
      <c r="V48" s="201">
        <v>3.83</v>
      </c>
      <c r="W48" s="201">
        <v>8.85</v>
      </c>
      <c r="X48" s="201">
        <v>20.56</v>
      </c>
      <c r="Y48" s="201">
        <v>0</v>
      </c>
      <c r="Z48" s="201">
        <v>64.760000000000005</v>
      </c>
      <c r="AA48" s="201">
        <v>14.33</v>
      </c>
      <c r="AB48" s="201">
        <v>0</v>
      </c>
      <c r="AC48" s="201">
        <v>19.75</v>
      </c>
      <c r="AD48" s="201">
        <v>12.46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-64</v>
      </c>
      <c r="AP48" s="201">
        <v>0</v>
      </c>
      <c r="AQ48" s="201">
        <v>0</v>
      </c>
      <c r="AR48" s="201">
        <v>22.11</v>
      </c>
      <c r="AS48" s="201">
        <v>0</v>
      </c>
      <c r="AT48" s="201">
        <v>0</v>
      </c>
      <c r="AU48" s="201">
        <v>4.2300000000000004</v>
      </c>
      <c r="AV48" s="201">
        <v>0.14000000000000001</v>
      </c>
      <c r="AW48" s="201">
        <v>7.0000000000000007E-2</v>
      </c>
      <c r="AX48" s="201">
        <v>0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32.72</v>
      </c>
      <c r="K49" s="201">
        <v>240.23</v>
      </c>
      <c r="L49" s="201">
        <v>11.09</v>
      </c>
      <c r="M49" s="201">
        <v>2.34</v>
      </c>
      <c r="N49" s="201">
        <v>1.94</v>
      </c>
      <c r="O49" s="201">
        <v>5.08</v>
      </c>
      <c r="P49" s="201">
        <v>1.0900000000000001</v>
      </c>
      <c r="Q49" s="201">
        <v>4.66</v>
      </c>
      <c r="R49" s="201">
        <v>9.2100000000000009</v>
      </c>
      <c r="S49" s="201">
        <v>5.44</v>
      </c>
      <c r="T49" s="201">
        <v>0.65</v>
      </c>
      <c r="U49" s="201">
        <v>2.1800000000000002</v>
      </c>
      <c r="V49" s="201">
        <v>3.83</v>
      </c>
      <c r="W49" s="201">
        <v>8.85</v>
      </c>
      <c r="X49" s="201">
        <v>20.56</v>
      </c>
      <c r="Y49" s="201">
        <v>0</v>
      </c>
      <c r="Z49" s="201">
        <v>64.760000000000005</v>
      </c>
      <c r="AA49" s="201">
        <v>14.33</v>
      </c>
      <c r="AB49" s="201">
        <v>0</v>
      </c>
      <c r="AC49" s="201">
        <v>19.75</v>
      </c>
      <c r="AD49" s="201">
        <v>12.46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-64</v>
      </c>
      <c r="AP49" s="201">
        <v>0</v>
      </c>
      <c r="AQ49" s="201">
        <v>0</v>
      </c>
      <c r="AR49" s="201">
        <v>22.11</v>
      </c>
      <c r="AS49" s="201">
        <v>0</v>
      </c>
      <c r="AT49" s="201">
        <v>0</v>
      </c>
      <c r="AU49" s="201">
        <v>4.2300000000000004</v>
      </c>
      <c r="AV49" s="201">
        <v>0.14000000000000001</v>
      </c>
      <c r="AW49" s="201">
        <v>7.0000000000000007E-2</v>
      </c>
      <c r="AX49" s="201">
        <v>0</v>
      </c>
      <c r="AY49" s="201">
        <v>1.18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32.72</v>
      </c>
      <c r="K50" s="201">
        <v>240.23</v>
      </c>
      <c r="L50" s="201">
        <v>11.09</v>
      </c>
      <c r="M50" s="201">
        <v>2.34</v>
      </c>
      <c r="N50" s="201">
        <v>1.94</v>
      </c>
      <c r="O50" s="201">
        <v>2.71</v>
      </c>
      <c r="P50" s="201">
        <v>1.0900000000000001</v>
      </c>
      <c r="Q50" s="201">
        <v>4.66</v>
      </c>
      <c r="R50" s="201">
        <v>9.2100000000000009</v>
      </c>
      <c r="S50" s="201">
        <v>5.44</v>
      </c>
      <c r="T50" s="201">
        <v>0.65</v>
      </c>
      <c r="U50" s="201">
        <v>2.1800000000000002</v>
      </c>
      <c r="V50" s="201">
        <v>3.83</v>
      </c>
      <c r="W50" s="201">
        <v>8.85</v>
      </c>
      <c r="X50" s="201">
        <v>20.56</v>
      </c>
      <c r="Y50" s="201">
        <v>0</v>
      </c>
      <c r="Z50" s="201">
        <v>64.760000000000005</v>
      </c>
      <c r="AA50" s="201">
        <v>14.33</v>
      </c>
      <c r="AB50" s="201">
        <v>0</v>
      </c>
      <c r="AC50" s="201">
        <v>19.75</v>
      </c>
      <c r="AD50" s="201">
        <v>12.46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-64</v>
      </c>
      <c r="AP50" s="201">
        <v>0</v>
      </c>
      <c r="AQ50" s="201">
        <v>0</v>
      </c>
      <c r="AR50" s="201">
        <v>22.11</v>
      </c>
      <c r="AS50" s="201">
        <v>0</v>
      </c>
      <c r="AT50" s="201">
        <v>0</v>
      </c>
      <c r="AU50" s="201">
        <v>4.2300000000000004</v>
      </c>
      <c r="AV50" s="201">
        <v>0.14000000000000001</v>
      </c>
      <c r="AW50" s="201">
        <v>7.0000000000000007E-2</v>
      </c>
      <c r="AX50" s="201">
        <v>0</v>
      </c>
      <c r="AY50" s="201">
        <v>1.18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32.72</v>
      </c>
      <c r="K51" s="201">
        <v>240.22</v>
      </c>
      <c r="L51" s="201">
        <v>11.34</v>
      </c>
      <c r="M51" s="201">
        <v>2.34</v>
      </c>
      <c r="N51" s="201">
        <v>1.94</v>
      </c>
      <c r="O51" s="201">
        <v>2.71</v>
      </c>
      <c r="P51" s="201">
        <v>1.0900000000000001</v>
      </c>
      <c r="Q51" s="201">
        <v>4.66</v>
      </c>
      <c r="R51" s="201">
        <v>9.68</v>
      </c>
      <c r="S51" s="201">
        <v>5.89</v>
      </c>
      <c r="T51" s="201">
        <v>0.75</v>
      </c>
      <c r="U51" s="201">
        <v>2.1800000000000002</v>
      </c>
      <c r="V51" s="201">
        <v>3.83</v>
      </c>
      <c r="W51" s="201">
        <v>8.85</v>
      </c>
      <c r="X51" s="201">
        <v>20.56</v>
      </c>
      <c r="Y51" s="201">
        <v>0</v>
      </c>
      <c r="Z51" s="201">
        <v>64.37</v>
      </c>
      <c r="AA51" s="201">
        <v>14.33</v>
      </c>
      <c r="AB51" s="201">
        <v>0</v>
      </c>
      <c r="AC51" s="201">
        <v>19.75</v>
      </c>
      <c r="AD51" s="201">
        <v>12.46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-64</v>
      </c>
      <c r="AP51" s="201">
        <v>0</v>
      </c>
      <c r="AQ51" s="201">
        <v>0</v>
      </c>
      <c r="AR51" s="201">
        <v>21.94</v>
      </c>
      <c r="AS51" s="201">
        <v>0</v>
      </c>
      <c r="AT51" s="201">
        <v>0</v>
      </c>
      <c r="AU51" s="201">
        <v>4.2300000000000004</v>
      </c>
      <c r="AV51" s="201">
        <v>0.14000000000000001</v>
      </c>
      <c r="AW51" s="201">
        <v>7.0000000000000007E-2</v>
      </c>
      <c r="AX51" s="201">
        <v>0</v>
      </c>
      <c r="AY51" s="201">
        <v>1.28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32.72</v>
      </c>
      <c r="K52" s="201">
        <v>240.22</v>
      </c>
      <c r="L52" s="201">
        <v>11.34</v>
      </c>
      <c r="M52" s="201">
        <v>2.34</v>
      </c>
      <c r="N52" s="201">
        <v>1.94</v>
      </c>
      <c r="O52" s="201">
        <v>2.71</v>
      </c>
      <c r="P52" s="201">
        <v>1.0900000000000001</v>
      </c>
      <c r="Q52" s="201">
        <v>4.66</v>
      </c>
      <c r="R52" s="201">
        <v>9.2100000000000009</v>
      </c>
      <c r="S52" s="201">
        <v>5.44</v>
      </c>
      <c r="T52" s="201">
        <v>0.68</v>
      </c>
      <c r="U52" s="201">
        <v>2.1800000000000002</v>
      </c>
      <c r="V52" s="201">
        <v>3.83</v>
      </c>
      <c r="W52" s="201">
        <v>8.85</v>
      </c>
      <c r="X52" s="201">
        <v>20.56</v>
      </c>
      <c r="Y52" s="201">
        <v>0</v>
      </c>
      <c r="Z52" s="201">
        <v>64.37</v>
      </c>
      <c r="AA52" s="201">
        <v>14.33</v>
      </c>
      <c r="AB52" s="201">
        <v>0</v>
      </c>
      <c r="AC52" s="201">
        <v>19.75</v>
      </c>
      <c r="AD52" s="201">
        <v>12.46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-64</v>
      </c>
      <c r="AP52" s="201">
        <v>0</v>
      </c>
      <c r="AQ52" s="201">
        <v>0</v>
      </c>
      <c r="AR52" s="201">
        <v>21.94</v>
      </c>
      <c r="AS52" s="201">
        <v>0</v>
      </c>
      <c r="AT52" s="201">
        <v>0</v>
      </c>
      <c r="AU52" s="201">
        <v>4.2300000000000004</v>
      </c>
      <c r="AV52" s="201">
        <v>0.14000000000000001</v>
      </c>
      <c r="AW52" s="201">
        <v>7.0000000000000007E-2</v>
      </c>
      <c r="AX52" s="201">
        <v>0</v>
      </c>
      <c r="AY52" s="201">
        <v>1.28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32.72</v>
      </c>
      <c r="K53" s="201">
        <v>240.22</v>
      </c>
      <c r="L53" s="201">
        <v>11.34</v>
      </c>
      <c r="M53" s="201">
        <v>2.34</v>
      </c>
      <c r="N53" s="201">
        <v>1.94</v>
      </c>
      <c r="O53" s="201">
        <v>2.71</v>
      </c>
      <c r="P53" s="201">
        <v>1.0900000000000001</v>
      </c>
      <c r="Q53" s="201">
        <v>4.67</v>
      </c>
      <c r="R53" s="201">
        <v>9.2100000000000009</v>
      </c>
      <c r="S53" s="201">
        <v>5.23</v>
      </c>
      <c r="T53" s="201">
        <v>0.68</v>
      </c>
      <c r="U53" s="201">
        <v>2.1800000000000002</v>
      </c>
      <c r="V53" s="201">
        <v>4.01</v>
      </c>
      <c r="W53" s="201">
        <v>0.69</v>
      </c>
      <c r="X53" s="201">
        <v>1.53</v>
      </c>
      <c r="Y53" s="201">
        <v>0</v>
      </c>
      <c r="Z53" s="201">
        <v>64.760000000000005</v>
      </c>
      <c r="AA53" s="201">
        <v>14.33</v>
      </c>
      <c r="AB53" s="201">
        <v>0</v>
      </c>
      <c r="AC53" s="201">
        <v>19.75</v>
      </c>
      <c r="AD53" s="201">
        <v>12.46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-64</v>
      </c>
      <c r="AP53" s="201">
        <v>0</v>
      </c>
      <c r="AQ53" s="201">
        <v>0</v>
      </c>
      <c r="AR53" s="201">
        <v>21.94</v>
      </c>
      <c r="AS53" s="201">
        <v>0</v>
      </c>
      <c r="AT53" s="201">
        <v>0</v>
      </c>
      <c r="AU53" s="201">
        <v>0.28000000000000003</v>
      </c>
      <c r="AV53" s="201">
        <v>0.14000000000000001</v>
      </c>
      <c r="AW53" s="201">
        <v>7.0000000000000007E-2</v>
      </c>
      <c r="AX53" s="201">
        <v>0</v>
      </c>
      <c r="AY53" s="201">
        <v>0.51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32.72</v>
      </c>
      <c r="K54" s="201">
        <v>240.22</v>
      </c>
      <c r="L54" s="201">
        <v>11.34</v>
      </c>
      <c r="M54" s="201">
        <v>2.34</v>
      </c>
      <c r="N54" s="201">
        <v>1.94</v>
      </c>
      <c r="O54" s="201">
        <v>2.71</v>
      </c>
      <c r="P54" s="201">
        <v>1.0900000000000001</v>
      </c>
      <c r="Q54" s="201">
        <v>4.67</v>
      </c>
      <c r="R54" s="201">
        <v>9.2100000000000009</v>
      </c>
      <c r="S54" s="201">
        <v>5.44</v>
      </c>
      <c r="T54" s="201">
        <v>0.68</v>
      </c>
      <c r="U54" s="201">
        <v>2.1800000000000002</v>
      </c>
      <c r="V54" s="201">
        <v>4.01</v>
      </c>
      <c r="W54" s="201">
        <v>0.69</v>
      </c>
      <c r="X54" s="201">
        <v>1.53</v>
      </c>
      <c r="Y54" s="201">
        <v>0</v>
      </c>
      <c r="Z54" s="201">
        <v>64.760000000000005</v>
      </c>
      <c r="AA54" s="201">
        <v>14.33</v>
      </c>
      <c r="AB54" s="201">
        <v>0</v>
      </c>
      <c r="AC54" s="201">
        <v>19.75</v>
      </c>
      <c r="AD54" s="201">
        <v>12.46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-64</v>
      </c>
      <c r="AP54" s="201">
        <v>0</v>
      </c>
      <c r="AQ54" s="201">
        <v>0</v>
      </c>
      <c r="AR54" s="201">
        <v>21.94</v>
      </c>
      <c r="AS54" s="201">
        <v>0</v>
      </c>
      <c r="AT54" s="201">
        <v>0</v>
      </c>
      <c r="AU54" s="201">
        <v>0.28000000000000003</v>
      </c>
      <c r="AV54" s="201">
        <v>0.14000000000000001</v>
      </c>
      <c r="AW54" s="201">
        <v>7.0000000000000007E-2</v>
      </c>
      <c r="AX54" s="201">
        <v>0</v>
      </c>
      <c r="AY54" s="201">
        <v>0.51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32.72</v>
      </c>
      <c r="K55" s="201">
        <v>240.22</v>
      </c>
      <c r="L55" s="201">
        <v>11.34</v>
      </c>
      <c r="M55" s="201">
        <v>2.34</v>
      </c>
      <c r="N55" s="201">
        <v>1.94</v>
      </c>
      <c r="O55" s="201">
        <v>2.71</v>
      </c>
      <c r="P55" s="201">
        <v>1.0900000000000001</v>
      </c>
      <c r="Q55" s="201">
        <v>4.67</v>
      </c>
      <c r="R55" s="201">
        <v>9.2100000000000009</v>
      </c>
      <c r="S55" s="201">
        <v>5.44</v>
      </c>
      <c r="T55" s="201">
        <v>0.68</v>
      </c>
      <c r="U55" s="201">
        <v>2.1800000000000002</v>
      </c>
      <c r="V55" s="201">
        <v>4.01</v>
      </c>
      <c r="W55" s="201">
        <v>0.69</v>
      </c>
      <c r="X55" s="201">
        <v>1.53</v>
      </c>
      <c r="Y55" s="201">
        <v>0</v>
      </c>
      <c r="Z55" s="201">
        <v>64.760000000000005</v>
      </c>
      <c r="AA55" s="201">
        <v>14.33</v>
      </c>
      <c r="AB55" s="201">
        <v>0</v>
      </c>
      <c r="AC55" s="201">
        <v>19.75</v>
      </c>
      <c r="AD55" s="201">
        <v>12.46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-64</v>
      </c>
      <c r="AP55" s="201">
        <v>0</v>
      </c>
      <c r="AQ55" s="201">
        <v>0</v>
      </c>
      <c r="AR55" s="201">
        <v>21.94</v>
      </c>
      <c r="AS55" s="201">
        <v>0</v>
      </c>
      <c r="AT55" s="201">
        <v>0</v>
      </c>
      <c r="AU55" s="201">
        <v>0.28000000000000003</v>
      </c>
      <c r="AV55" s="201">
        <v>0.14000000000000001</v>
      </c>
      <c r="AW55" s="201">
        <v>7.0000000000000007E-2</v>
      </c>
      <c r="AX55" s="201">
        <v>0</v>
      </c>
      <c r="AY55" s="201">
        <v>0.51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32.72</v>
      </c>
      <c r="K56" s="201">
        <v>240.22</v>
      </c>
      <c r="L56" s="201">
        <v>11.34</v>
      </c>
      <c r="M56" s="201">
        <v>2.34</v>
      </c>
      <c r="N56" s="201">
        <v>1.94</v>
      </c>
      <c r="O56" s="201">
        <v>2.71</v>
      </c>
      <c r="P56" s="201">
        <v>1.0900000000000001</v>
      </c>
      <c r="Q56" s="201">
        <v>4.67</v>
      </c>
      <c r="R56" s="201">
        <v>9.2100000000000009</v>
      </c>
      <c r="S56" s="201">
        <v>5.44</v>
      </c>
      <c r="T56" s="201">
        <v>0.68</v>
      </c>
      <c r="U56" s="201">
        <v>2.1800000000000002</v>
      </c>
      <c r="V56" s="201">
        <v>4.01</v>
      </c>
      <c r="W56" s="201">
        <v>0.69</v>
      </c>
      <c r="X56" s="201">
        <v>1.53</v>
      </c>
      <c r="Y56" s="201">
        <v>0</v>
      </c>
      <c r="Z56" s="201">
        <v>64.760000000000005</v>
      </c>
      <c r="AA56" s="201">
        <v>14.33</v>
      </c>
      <c r="AB56" s="201">
        <v>0</v>
      </c>
      <c r="AC56" s="201">
        <v>19.75</v>
      </c>
      <c r="AD56" s="201">
        <v>12.46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-64</v>
      </c>
      <c r="AP56" s="201">
        <v>0</v>
      </c>
      <c r="AQ56" s="201">
        <v>0</v>
      </c>
      <c r="AR56" s="201">
        <v>21.94</v>
      </c>
      <c r="AS56" s="201">
        <v>0</v>
      </c>
      <c r="AT56" s="201">
        <v>0</v>
      </c>
      <c r="AU56" s="201">
        <v>0.28000000000000003</v>
      </c>
      <c r="AV56" s="201">
        <v>0.14000000000000001</v>
      </c>
      <c r="AW56" s="201">
        <v>7.0000000000000007E-2</v>
      </c>
      <c r="AX56" s="201">
        <v>0</v>
      </c>
      <c r="AY56" s="201">
        <v>0.51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32.72</v>
      </c>
      <c r="K57" s="201">
        <v>240.22</v>
      </c>
      <c r="L57" s="201">
        <v>11.34</v>
      </c>
      <c r="M57" s="201">
        <v>2.34</v>
      </c>
      <c r="N57" s="201">
        <v>1.94</v>
      </c>
      <c r="O57" s="201">
        <v>2.71</v>
      </c>
      <c r="P57" s="201">
        <v>1.0900000000000001</v>
      </c>
      <c r="Q57" s="201">
        <v>4.67</v>
      </c>
      <c r="R57" s="201">
        <v>9.2100000000000009</v>
      </c>
      <c r="S57" s="201">
        <v>5.44</v>
      </c>
      <c r="T57" s="201">
        <v>0.68</v>
      </c>
      <c r="U57" s="201">
        <v>2.1800000000000002</v>
      </c>
      <c r="V57" s="201">
        <v>4.33</v>
      </c>
      <c r="W57" s="201">
        <v>0.69</v>
      </c>
      <c r="X57" s="201">
        <v>1.52</v>
      </c>
      <c r="Y57" s="201">
        <v>0</v>
      </c>
      <c r="Z57" s="201">
        <v>64.760000000000005</v>
      </c>
      <c r="AA57" s="201">
        <v>14.33</v>
      </c>
      <c r="AB57" s="201">
        <v>0</v>
      </c>
      <c r="AC57" s="201">
        <v>19.75</v>
      </c>
      <c r="AD57" s="201">
        <v>12.46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-64</v>
      </c>
      <c r="AP57" s="201">
        <v>0</v>
      </c>
      <c r="AQ57" s="201">
        <v>0</v>
      </c>
      <c r="AR57" s="201">
        <v>21.94</v>
      </c>
      <c r="AS57" s="201">
        <v>0</v>
      </c>
      <c r="AT57" s="201">
        <v>0</v>
      </c>
      <c r="AU57" s="201">
        <v>0.28000000000000003</v>
      </c>
      <c r="AV57" s="201">
        <v>0.14000000000000001</v>
      </c>
      <c r="AW57" s="201">
        <v>0.08</v>
      </c>
      <c r="AX57" s="201">
        <v>0</v>
      </c>
      <c r="AY57" s="201">
        <v>0.51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32.72</v>
      </c>
      <c r="K58" s="201">
        <v>240.22</v>
      </c>
      <c r="L58" s="201">
        <v>11.34</v>
      </c>
      <c r="M58" s="201">
        <v>2.34</v>
      </c>
      <c r="N58" s="201">
        <v>1.94</v>
      </c>
      <c r="O58" s="201">
        <v>2.71</v>
      </c>
      <c r="P58" s="201">
        <v>1.0900000000000001</v>
      </c>
      <c r="Q58" s="201">
        <v>4.67</v>
      </c>
      <c r="R58" s="201">
        <v>9.2100000000000009</v>
      </c>
      <c r="S58" s="201">
        <v>5.44</v>
      </c>
      <c r="T58" s="201">
        <v>0.68</v>
      </c>
      <c r="U58" s="201">
        <v>2.1800000000000002</v>
      </c>
      <c r="V58" s="201">
        <v>0.32</v>
      </c>
      <c r="W58" s="201">
        <v>0.69</v>
      </c>
      <c r="X58" s="201">
        <v>1.52</v>
      </c>
      <c r="Y58" s="201">
        <v>0</v>
      </c>
      <c r="Z58" s="201">
        <v>9.84</v>
      </c>
      <c r="AA58" s="201">
        <v>14.33</v>
      </c>
      <c r="AB58" s="201">
        <v>0</v>
      </c>
      <c r="AC58" s="201">
        <v>19.75</v>
      </c>
      <c r="AD58" s="201">
        <v>12.46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-64</v>
      </c>
      <c r="AP58" s="201">
        <v>0</v>
      </c>
      <c r="AQ58" s="201">
        <v>0</v>
      </c>
      <c r="AR58" s="201">
        <v>21.94</v>
      </c>
      <c r="AS58" s="201">
        <v>0</v>
      </c>
      <c r="AT58" s="201">
        <v>0</v>
      </c>
      <c r="AU58" s="201">
        <v>0.28000000000000003</v>
      </c>
      <c r="AV58" s="201">
        <v>0.14000000000000001</v>
      </c>
      <c r="AW58" s="201">
        <v>0.08</v>
      </c>
      <c r="AX58" s="201">
        <v>0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32.72</v>
      </c>
      <c r="K59" s="201">
        <v>174.62</v>
      </c>
      <c r="L59" s="201">
        <v>11.34</v>
      </c>
      <c r="M59" s="201">
        <v>2.34</v>
      </c>
      <c r="N59" s="201">
        <v>1.94</v>
      </c>
      <c r="O59" s="201">
        <v>2.71</v>
      </c>
      <c r="P59" s="201">
        <v>1.0900000000000001</v>
      </c>
      <c r="Q59" s="201">
        <v>0.35</v>
      </c>
      <c r="R59" s="201">
        <v>0.96</v>
      </c>
      <c r="S59" s="201">
        <v>0.95</v>
      </c>
      <c r="T59" s="201">
        <v>0.1</v>
      </c>
      <c r="U59" s="201">
        <v>2.1800000000000002</v>
      </c>
      <c r="V59" s="201">
        <v>0.32</v>
      </c>
      <c r="W59" s="201">
        <v>0.69</v>
      </c>
      <c r="X59" s="201">
        <v>1.52</v>
      </c>
      <c r="Y59" s="201">
        <v>0</v>
      </c>
      <c r="Z59" s="201">
        <v>4.33</v>
      </c>
      <c r="AA59" s="201">
        <v>1.2</v>
      </c>
      <c r="AB59" s="201">
        <v>0</v>
      </c>
      <c r="AC59" s="201">
        <v>20.75</v>
      </c>
      <c r="AD59" s="201">
        <v>12.46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-64</v>
      </c>
      <c r="AP59" s="201">
        <v>0</v>
      </c>
      <c r="AQ59" s="201">
        <v>0</v>
      </c>
      <c r="AR59" s="201">
        <v>21.94</v>
      </c>
      <c r="AS59" s="201">
        <v>0</v>
      </c>
      <c r="AT59" s="201">
        <v>0</v>
      </c>
      <c r="AU59" s="201">
        <v>0.28000000000000003</v>
      </c>
      <c r="AV59" s="201">
        <v>0.14000000000000001</v>
      </c>
      <c r="AW59" s="201">
        <v>0.12</v>
      </c>
      <c r="AX59" s="201">
        <v>0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32.72</v>
      </c>
      <c r="K60" s="201">
        <v>107.1</v>
      </c>
      <c r="L60" s="201">
        <v>11.34</v>
      </c>
      <c r="M60" s="201">
        <v>2.34</v>
      </c>
      <c r="N60" s="201">
        <v>1.94</v>
      </c>
      <c r="O60" s="201">
        <v>2.71</v>
      </c>
      <c r="P60" s="201">
        <v>1.0900000000000001</v>
      </c>
      <c r="Q60" s="201">
        <v>0.35</v>
      </c>
      <c r="R60" s="201">
        <v>0.71</v>
      </c>
      <c r="S60" s="201">
        <v>0.44</v>
      </c>
      <c r="T60" s="201">
        <v>0.05</v>
      </c>
      <c r="U60" s="201">
        <v>2.1800000000000002</v>
      </c>
      <c r="V60" s="201">
        <v>0.32</v>
      </c>
      <c r="W60" s="201">
        <v>0.69</v>
      </c>
      <c r="X60" s="201">
        <v>1.52</v>
      </c>
      <c r="Y60" s="201">
        <v>0</v>
      </c>
      <c r="Z60" s="201">
        <v>4.33</v>
      </c>
      <c r="AA60" s="201">
        <v>1.2</v>
      </c>
      <c r="AB60" s="201">
        <v>0</v>
      </c>
      <c r="AC60" s="201">
        <v>20.75</v>
      </c>
      <c r="AD60" s="201">
        <v>12.46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-64</v>
      </c>
      <c r="AP60" s="201">
        <v>0</v>
      </c>
      <c r="AQ60" s="201">
        <v>0</v>
      </c>
      <c r="AR60" s="201">
        <v>21.94</v>
      </c>
      <c r="AS60" s="201">
        <v>0</v>
      </c>
      <c r="AT60" s="201">
        <v>0</v>
      </c>
      <c r="AU60" s="201">
        <v>0.28000000000000003</v>
      </c>
      <c r="AV60" s="201">
        <v>0.14000000000000001</v>
      </c>
      <c r="AW60" s="201">
        <v>0.11</v>
      </c>
      <c r="AX60" s="201">
        <v>0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32.72</v>
      </c>
      <c r="K61" s="201">
        <v>39.57</v>
      </c>
      <c r="L61" s="201">
        <v>11.34</v>
      </c>
      <c r="M61" s="201">
        <v>2.34</v>
      </c>
      <c r="N61" s="201">
        <v>1.94</v>
      </c>
      <c r="O61" s="201">
        <v>2.71</v>
      </c>
      <c r="P61" s="201">
        <v>1.0900000000000001</v>
      </c>
      <c r="Q61" s="201">
        <v>0.35</v>
      </c>
      <c r="R61" s="201">
        <v>0.71</v>
      </c>
      <c r="S61" s="201">
        <v>0.44</v>
      </c>
      <c r="T61" s="201">
        <v>0.05</v>
      </c>
      <c r="U61" s="201">
        <v>2.1800000000000002</v>
      </c>
      <c r="V61" s="201">
        <v>0.32</v>
      </c>
      <c r="W61" s="201">
        <v>0.69</v>
      </c>
      <c r="X61" s="201">
        <v>1.52</v>
      </c>
      <c r="Y61" s="201">
        <v>0</v>
      </c>
      <c r="Z61" s="201">
        <v>4.33</v>
      </c>
      <c r="AA61" s="201">
        <v>1.4</v>
      </c>
      <c r="AB61" s="201">
        <v>0</v>
      </c>
      <c r="AC61" s="201">
        <v>20.75</v>
      </c>
      <c r="AD61" s="201">
        <v>12.46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-64</v>
      </c>
      <c r="AP61" s="201">
        <v>0</v>
      </c>
      <c r="AQ61" s="201">
        <v>0</v>
      </c>
      <c r="AR61" s="201">
        <v>21.82</v>
      </c>
      <c r="AS61" s="201">
        <v>0</v>
      </c>
      <c r="AT61" s="201">
        <v>0</v>
      </c>
      <c r="AU61" s="201">
        <v>0.28000000000000003</v>
      </c>
      <c r="AV61" s="201">
        <v>0.14000000000000001</v>
      </c>
      <c r="AW61" s="201">
        <v>0.11</v>
      </c>
      <c r="AX61" s="201">
        <v>0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32.72</v>
      </c>
      <c r="K62" s="201">
        <v>18.079999999999998</v>
      </c>
      <c r="L62" s="201">
        <v>11.34</v>
      </c>
      <c r="M62" s="201">
        <v>2.34</v>
      </c>
      <c r="N62" s="201">
        <v>1.94</v>
      </c>
      <c r="O62" s="201">
        <v>2.71</v>
      </c>
      <c r="P62" s="201">
        <v>1.0900000000000001</v>
      </c>
      <c r="Q62" s="201">
        <v>0.35</v>
      </c>
      <c r="R62" s="201">
        <v>0.71</v>
      </c>
      <c r="S62" s="201">
        <v>0.44</v>
      </c>
      <c r="T62" s="201">
        <v>0.05</v>
      </c>
      <c r="U62" s="201">
        <v>2.1800000000000002</v>
      </c>
      <c r="V62" s="201">
        <v>0.32</v>
      </c>
      <c r="W62" s="201">
        <v>0.69</v>
      </c>
      <c r="X62" s="201">
        <v>1.52</v>
      </c>
      <c r="Y62" s="201">
        <v>0</v>
      </c>
      <c r="Z62" s="201">
        <v>4.33</v>
      </c>
      <c r="AA62" s="201">
        <v>1.4</v>
      </c>
      <c r="AB62" s="201">
        <v>0</v>
      </c>
      <c r="AC62" s="201">
        <v>20.75</v>
      </c>
      <c r="AD62" s="201">
        <v>12.46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-64</v>
      </c>
      <c r="AP62" s="201">
        <v>0</v>
      </c>
      <c r="AQ62" s="201">
        <v>0</v>
      </c>
      <c r="AR62" s="201">
        <v>21.82</v>
      </c>
      <c r="AS62" s="201">
        <v>0</v>
      </c>
      <c r="AT62" s="201">
        <v>0</v>
      </c>
      <c r="AU62" s="201">
        <v>0.28000000000000003</v>
      </c>
      <c r="AV62" s="201">
        <v>0.14000000000000001</v>
      </c>
      <c r="AW62" s="201">
        <v>0.11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32.119999999999997</v>
      </c>
      <c r="K63" s="201">
        <v>17.8</v>
      </c>
      <c r="L63" s="201">
        <v>11.34</v>
      </c>
      <c r="M63" s="201">
        <v>2.34</v>
      </c>
      <c r="N63" s="201">
        <v>1.94</v>
      </c>
      <c r="O63" s="201">
        <v>2.71</v>
      </c>
      <c r="P63" s="201">
        <v>1.0900000000000001</v>
      </c>
      <c r="Q63" s="201">
        <v>0.35</v>
      </c>
      <c r="R63" s="201">
        <v>0.71</v>
      </c>
      <c r="S63" s="201">
        <v>0.44</v>
      </c>
      <c r="T63" s="201">
        <v>0.05</v>
      </c>
      <c r="U63" s="201">
        <v>2.1800000000000002</v>
      </c>
      <c r="V63" s="201">
        <v>0.32</v>
      </c>
      <c r="W63" s="201">
        <v>0.69</v>
      </c>
      <c r="X63" s="201">
        <v>1.52</v>
      </c>
      <c r="Y63" s="201">
        <v>0</v>
      </c>
      <c r="Z63" s="201">
        <v>4.33</v>
      </c>
      <c r="AA63" s="201">
        <v>1.4</v>
      </c>
      <c r="AB63" s="201">
        <v>0</v>
      </c>
      <c r="AC63" s="201">
        <v>20.75</v>
      </c>
      <c r="AD63" s="201">
        <v>12.46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-100</v>
      </c>
      <c r="AP63" s="201">
        <v>0</v>
      </c>
      <c r="AQ63" s="201">
        <v>0</v>
      </c>
      <c r="AR63" s="201">
        <v>21.82</v>
      </c>
      <c r="AS63" s="201">
        <v>0</v>
      </c>
      <c r="AT63" s="201">
        <v>0</v>
      </c>
      <c r="AU63" s="201">
        <v>0.28000000000000003</v>
      </c>
      <c r="AV63" s="201">
        <v>0.14000000000000001</v>
      </c>
      <c r="AW63" s="201">
        <v>0.15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32.119999999999997</v>
      </c>
      <c r="K64" s="201">
        <v>11.48</v>
      </c>
      <c r="L64" s="201">
        <v>10.85</v>
      </c>
      <c r="M64" s="201">
        <v>2.34</v>
      </c>
      <c r="N64" s="201">
        <v>1.94</v>
      </c>
      <c r="O64" s="201">
        <v>2.71</v>
      </c>
      <c r="P64" s="201">
        <v>1.0900000000000001</v>
      </c>
      <c r="Q64" s="201">
        <v>0.35</v>
      </c>
      <c r="R64" s="201">
        <v>0.71</v>
      </c>
      <c r="S64" s="201">
        <v>0.44</v>
      </c>
      <c r="T64" s="201">
        <v>0.05</v>
      </c>
      <c r="U64" s="201">
        <v>2.1800000000000002</v>
      </c>
      <c r="V64" s="201">
        <v>0.32</v>
      </c>
      <c r="W64" s="201">
        <v>0.69</v>
      </c>
      <c r="X64" s="201">
        <v>1.52</v>
      </c>
      <c r="Y64" s="201">
        <v>0</v>
      </c>
      <c r="Z64" s="201">
        <v>4.33</v>
      </c>
      <c r="AA64" s="201">
        <v>1.4</v>
      </c>
      <c r="AB64" s="201">
        <v>0</v>
      </c>
      <c r="AC64" s="201">
        <v>20.75</v>
      </c>
      <c r="AD64" s="201">
        <v>12.46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-180</v>
      </c>
      <c r="AP64" s="201">
        <v>0</v>
      </c>
      <c r="AQ64" s="201">
        <v>0</v>
      </c>
      <c r="AR64" s="201">
        <v>21.82</v>
      </c>
      <c r="AS64" s="201">
        <v>0</v>
      </c>
      <c r="AT64" s="201">
        <v>0</v>
      </c>
      <c r="AU64" s="201">
        <v>0.28000000000000003</v>
      </c>
      <c r="AV64" s="201">
        <v>0.14000000000000001</v>
      </c>
      <c r="AW64" s="201">
        <v>0.15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32.119999999999997</v>
      </c>
      <c r="K65" s="201">
        <v>9.64</v>
      </c>
      <c r="L65" s="201">
        <v>8.43</v>
      </c>
      <c r="M65" s="201">
        <v>2.34</v>
      </c>
      <c r="N65" s="201">
        <v>1.94</v>
      </c>
      <c r="O65" s="201">
        <v>2.71</v>
      </c>
      <c r="P65" s="201">
        <v>1.0900000000000001</v>
      </c>
      <c r="Q65" s="201">
        <v>0.35</v>
      </c>
      <c r="R65" s="201">
        <v>0.71</v>
      </c>
      <c r="S65" s="201">
        <v>0.44</v>
      </c>
      <c r="T65" s="201">
        <v>0.05</v>
      </c>
      <c r="U65" s="201">
        <v>2.1800000000000002</v>
      </c>
      <c r="V65" s="201">
        <v>0.32</v>
      </c>
      <c r="W65" s="201">
        <v>0.69</v>
      </c>
      <c r="X65" s="201">
        <v>1.52</v>
      </c>
      <c r="Y65" s="201">
        <v>0</v>
      </c>
      <c r="Z65" s="201">
        <v>4.33</v>
      </c>
      <c r="AA65" s="201">
        <v>1.4</v>
      </c>
      <c r="AB65" s="201">
        <v>0</v>
      </c>
      <c r="AC65" s="201">
        <v>20.75</v>
      </c>
      <c r="AD65" s="201">
        <v>12.46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-200</v>
      </c>
      <c r="AP65" s="201">
        <v>0</v>
      </c>
      <c r="AQ65" s="201">
        <v>0</v>
      </c>
      <c r="AR65" s="201">
        <v>21.82</v>
      </c>
      <c r="AS65" s="201">
        <v>0</v>
      </c>
      <c r="AT65" s="201">
        <v>0</v>
      </c>
      <c r="AU65" s="201">
        <v>0.28000000000000003</v>
      </c>
      <c r="AV65" s="201">
        <v>0.14000000000000001</v>
      </c>
      <c r="AW65" s="201">
        <v>0.15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32.119999999999997</v>
      </c>
      <c r="K66" s="201">
        <v>9.77</v>
      </c>
      <c r="L66" s="201">
        <v>9.32</v>
      </c>
      <c r="M66" s="201">
        <v>2.34</v>
      </c>
      <c r="N66" s="201">
        <v>1.94</v>
      </c>
      <c r="O66" s="201">
        <v>2.71</v>
      </c>
      <c r="P66" s="201">
        <v>1.0900000000000001</v>
      </c>
      <c r="Q66" s="201">
        <v>0.35</v>
      </c>
      <c r="R66" s="201">
        <v>0.71</v>
      </c>
      <c r="S66" s="201">
        <v>0.44</v>
      </c>
      <c r="T66" s="201">
        <v>0.05</v>
      </c>
      <c r="U66" s="201">
        <v>2.1800000000000002</v>
      </c>
      <c r="V66" s="201">
        <v>0.32</v>
      </c>
      <c r="W66" s="201">
        <v>0.69</v>
      </c>
      <c r="X66" s="201">
        <v>1.52</v>
      </c>
      <c r="Y66" s="201">
        <v>0</v>
      </c>
      <c r="Z66" s="201">
        <v>4.33</v>
      </c>
      <c r="AA66" s="201">
        <v>1.4</v>
      </c>
      <c r="AB66" s="201">
        <v>0</v>
      </c>
      <c r="AC66" s="201">
        <v>20.75</v>
      </c>
      <c r="AD66" s="201">
        <v>12.46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-200</v>
      </c>
      <c r="AP66" s="201">
        <v>0</v>
      </c>
      <c r="AQ66" s="201">
        <v>0</v>
      </c>
      <c r="AR66" s="201">
        <v>21.82</v>
      </c>
      <c r="AS66" s="201">
        <v>0</v>
      </c>
      <c r="AT66" s="201">
        <v>0</v>
      </c>
      <c r="AU66" s="201">
        <v>0.28000000000000003</v>
      </c>
      <c r="AV66" s="201">
        <v>0.14000000000000001</v>
      </c>
      <c r="AW66" s="201">
        <v>0.15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32.119999999999997</v>
      </c>
      <c r="K67" s="201">
        <v>13.53</v>
      </c>
      <c r="L67" s="201">
        <v>11.34</v>
      </c>
      <c r="M67" s="201">
        <v>2.34</v>
      </c>
      <c r="N67" s="201">
        <v>1.94</v>
      </c>
      <c r="O67" s="201">
        <v>2.71</v>
      </c>
      <c r="P67" s="201">
        <v>1.0900000000000001</v>
      </c>
      <c r="Q67" s="201">
        <v>0.35</v>
      </c>
      <c r="R67" s="201">
        <v>0.71</v>
      </c>
      <c r="S67" s="201">
        <v>0.44</v>
      </c>
      <c r="T67" s="201">
        <v>0.05</v>
      </c>
      <c r="U67" s="201">
        <v>2.1800000000000002</v>
      </c>
      <c r="V67" s="201">
        <v>0.32</v>
      </c>
      <c r="W67" s="201">
        <v>0.69</v>
      </c>
      <c r="X67" s="201">
        <v>1.52</v>
      </c>
      <c r="Y67" s="201">
        <v>0</v>
      </c>
      <c r="Z67" s="201">
        <v>4.33</v>
      </c>
      <c r="AA67" s="201">
        <v>1.4</v>
      </c>
      <c r="AB67" s="201">
        <v>0</v>
      </c>
      <c r="AC67" s="201">
        <v>20.75</v>
      </c>
      <c r="AD67" s="201">
        <v>12.46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-64</v>
      </c>
      <c r="AP67" s="201">
        <v>0</v>
      </c>
      <c r="AQ67" s="201">
        <v>0</v>
      </c>
      <c r="AR67" s="201">
        <v>21.82</v>
      </c>
      <c r="AS67" s="201">
        <v>0</v>
      </c>
      <c r="AT67" s="201">
        <v>0</v>
      </c>
      <c r="AU67" s="201">
        <v>0.28000000000000003</v>
      </c>
      <c r="AV67" s="201">
        <v>0.14000000000000001</v>
      </c>
      <c r="AW67" s="201">
        <v>0.15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32.119999999999997</v>
      </c>
      <c r="K68" s="201">
        <v>18.079999999999998</v>
      </c>
      <c r="L68" s="201">
        <v>11.34</v>
      </c>
      <c r="M68" s="201">
        <v>2.34</v>
      </c>
      <c r="N68" s="201">
        <v>1.94</v>
      </c>
      <c r="O68" s="201">
        <v>2.71</v>
      </c>
      <c r="P68" s="201">
        <v>1.0900000000000001</v>
      </c>
      <c r="Q68" s="201">
        <v>0.35</v>
      </c>
      <c r="R68" s="201">
        <v>0.71</v>
      </c>
      <c r="S68" s="201">
        <v>0.44</v>
      </c>
      <c r="T68" s="201">
        <v>0.05</v>
      </c>
      <c r="U68" s="201">
        <v>2.1800000000000002</v>
      </c>
      <c r="V68" s="201">
        <v>0.32</v>
      </c>
      <c r="W68" s="201">
        <v>0.69</v>
      </c>
      <c r="X68" s="201">
        <v>1.52</v>
      </c>
      <c r="Y68" s="201">
        <v>0</v>
      </c>
      <c r="Z68" s="201">
        <v>4.33</v>
      </c>
      <c r="AA68" s="201">
        <v>1.4</v>
      </c>
      <c r="AB68" s="201">
        <v>0</v>
      </c>
      <c r="AC68" s="201">
        <v>20.75</v>
      </c>
      <c r="AD68" s="201">
        <v>12.46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-64</v>
      </c>
      <c r="AP68" s="201">
        <v>0</v>
      </c>
      <c r="AQ68" s="201">
        <v>0</v>
      </c>
      <c r="AR68" s="201">
        <v>21.82</v>
      </c>
      <c r="AS68" s="201">
        <v>0</v>
      </c>
      <c r="AT68" s="201">
        <v>0</v>
      </c>
      <c r="AU68" s="201">
        <v>0.28000000000000003</v>
      </c>
      <c r="AV68" s="201">
        <v>0.14000000000000001</v>
      </c>
      <c r="AW68" s="201">
        <v>0.15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32.119999999999997</v>
      </c>
      <c r="K69" s="201">
        <v>18.079999999999998</v>
      </c>
      <c r="L69" s="201">
        <v>12.01</v>
      </c>
      <c r="M69" s="201">
        <v>2.34</v>
      </c>
      <c r="N69" s="201">
        <v>1.94</v>
      </c>
      <c r="O69" s="201">
        <v>2.71</v>
      </c>
      <c r="P69" s="201">
        <v>1.0900000000000001</v>
      </c>
      <c r="Q69" s="201">
        <v>0.35</v>
      </c>
      <c r="R69" s="201">
        <v>0.71</v>
      </c>
      <c r="S69" s="201">
        <v>0.44</v>
      </c>
      <c r="T69" s="201">
        <v>0.05</v>
      </c>
      <c r="U69" s="201">
        <v>2.1800000000000002</v>
      </c>
      <c r="V69" s="201">
        <v>0.32</v>
      </c>
      <c r="W69" s="201">
        <v>0.69</v>
      </c>
      <c r="X69" s="201">
        <v>1.52</v>
      </c>
      <c r="Y69" s="201">
        <v>0</v>
      </c>
      <c r="Z69" s="201">
        <v>4.33</v>
      </c>
      <c r="AA69" s="201">
        <v>1.4</v>
      </c>
      <c r="AB69" s="201">
        <v>0</v>
      </c>
      <c r="AC69" s="201">
        <v>20.75</v>
      </c>
      <c r="AD69" s="201">
        <v>12.46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-64</v>
      </c>
      <c r="AP69" s="201">
        <v>0</v>
      </c>
      <c r="AQ69" s="201">
        <v>0</v>
      </c>
      <c r="AR69" s="201">
        <v>21.82</v>
      </c>
      <c r="AS69" s="201">
        <v>0</v>
      </c>
      <c r="AT69" s="201">
        <v>0</v>
      </c>
      <c r="AU69" s="201">
        <v>0.28000000000000003</v>
      </c>
      <c r="AV69" s="201">
        <v>0.14000000000000001</v>
      </c>
      <c r="AW69" s="201">
        <v>0.15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32.119999999999997</v>
      </c>
      <c r="K70" s="201">
        <v>18.079999999999998</v>
      </c>
      <c r="L70" s="201">
        <v>12.01</v>
      </c>
      <c r="M70" s="201">
        <v>2.34</v>
      </c>
      <c r="N70" s="201">
        <v>1.94</v>
      </c>
      <c r="O70" s="201">
        <v>2.71</v>
      </c>
      <c r="P70" s="201">
        <v>1.0900000000000001</v>
      </c>
      <c r="Q70" s="201">
        <v>0.35</v>
      </c>
      <c r="R70" s="201">
        <v>0.71</v>
      </c>
      <c r="S70" s="201">
        <v>0.44</v>
      </c>
      <c r="T70" s="201">
        <v>0.05</v>
      </c>
      <c r="U70" s="201">
        <v>2.1800000000000002</v>
      </c>
      <c r="V70" s="201">
        <v>0.32</v>
      </c>
      <c r="W70" s="201">
        <v>0.69</v>
      </c>
      <c r="X70" s="201">
        <v>1.52</v>
      </c>
      <c r="Y70" s="201">
        <v>0</v>
      </c>
      <c r="Z70" s="201">
        <v>4.33</v>
      </c>
      <c r="AA70" s="201">
        <v>1.4</v>
      </c>
      <c r="AB70" s="201">
        <v>0</v>
      </c>
      <c r="AC70" s="201">
        <v>19.75</v>
      </c>
      <c r="AD70" s="201">
        <v>12.46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-64</v>
      </c>
      <c r="AP70" s="201">
        <v>0</v>
      </c>
      <c r="AQ70" s="201">
        <v>0</v>
      </c>
      <c r="AR70" s="201">
        <v>21.7</v>
      </c>
      <c r="AS70" s="201">
        <v>0</v>
      </c>
      <c r="AT70" s="201">
        <v>0</v>
      </c>
      <c r="AU70" s="201">
        <v>0.28000000000000003</v>
      </c>
      <c r="AV70" s="201">
        <v>0.14000000000000001</v>
      </c>
      <c r="AW70" s="201">
        <v>0.15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32.119999999999997</v>
      </c>
      <c r="K71" s="201">
        <v>18.079999999999998</v>
      </c>
      <c r="L71" s="201">
        <v>12.01</v>
      </c>
      <c r="M71" s="201">
        <v>2.34</v>
      </c>
      <c r="N71" s="201">
        <v>1.94</v>
      </c>
      <c r="O71" s="201">
        <v>2.71</v>
      </c>
      <c r="P71" s="201">
        <v>1.0900000000000001</v>
      </c>
      <c r="Q71" s="201">
        <v>0.35</v>
      </c>
      <c r="R71" s="201">
        <v>0.71</v>
      </c>
      <c r="S71" s="201">
        <v>0.44</v>
      </c>
      <c r="T71" s="201">
        <v>0.05</v>
      </c>
      <c r="U71" s="201">
        <v>2.1800000000000002</v>
      </c>
      <c r="V71" s="201">
        <v>0.32</v>
      </c>
      <c r="W71" s="201">
        <v>0.69</v>
      </c>
      <c r="X71" s="201">
        <v>1.52</v>
      </c>
      <c r="Y71" s="201">
        <v>0</v>
      </c>
      <c r="Z71" s="201">
        <v>4.33</v>
      </c>
      <c r="AA71" s="201">
        <v>1.4</v>
      </c>
      <c r="AB71" s="201">
        <v>0</v>
      </c>
      <c r="AC71" s="201">
        <v>19.75</v>
      </c>
      <c r="AD71" s="201">
        <v>12.46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-64</v>
      </c>
      <c r="AP71" s="201">
        <v>0</v>
      </c>
      <c r="AQ71" s="201">
        <v>0</v>
      </c>
      <c r="AR71" s="201">
        <v>21.7</v>
      </c>
      <c r="AS71" s="201">
        <v>0</v>
      </c>
      <c r="AT71" s="201">
        <v>0</v>
      </c>
      <c r="AU71" s="201">
        <v>0.28000000000000003</v>
      </c>
      <c r="AV71" s="201">
        <v>0.14000000000000001</v>
      </c>
      <c r="AW71" s="201">
        <v>0.15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32.119999999999997</v>
      </c>
      <c r="K72" s="201">
        <v>18.079999999999998</v>
      </c>
      <c r="L72" s="201">
        <v>12.01</v>
      </c>
      <c r="M72" s="201">
        <v>2.34</v>
      </c>
      <c r="N72" s="201">
        <v>1.94</v>
      </c>
      <c r="O72" s="201">
        <v>2.71</v>
      </c>
      <c r="P72" s="201">
        <v>1.0900000000000001</v>
      </c>
      <c r="Q72" s="201">
        <v>0.35</v>
      </c>
      <c r="R72" s="201">
        <v>0.71</v>
      </c>
      <c r="S72" s="201">
        <v>0.44</v>
      </c>
      <c r="T72" s="201">
        <v>0.05</v>
      </c>
      <c r="U72" s="201">
        <v>2.1800000000000002</v>
      </c>
      <c r="V72" s="201">
        <v>0.32</v>
      </c>
      <c r="W72" s="201">
        <v>0.69</v>
      </c>
      <c r="X72" s="201">
        <v>1.52</v>
      </c>
      <c r="Y72" s="201">
        <v>0</v>
      </c>
      <c r="Z72" s="201">
        <v>4.33</v>
      </c>
      <c r="AA72" s="201">
        <v>1.4</v>
      </c>
      <c r="AB72" s="201">
        <v>0</v>
      </c>
      <c r="AC72" s="201">
        <v>19.75</v>
      </c>
      <c r="AD72" s="201">
        <v>12.46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-64</v>
      </c>
      <c r="AP72" s="201">
        <v>0</v>
      </c>
      <c r="AQ72" s="201">
        <v>0</v>
      </c>
      <c r="AR72" s="201">
        <v>21.7</v>
      </c>
      <c r="AS72" s="201">
        <v>0</v>
      </c>
      <c r="AT72" s="201">
        <v>0</v>
      </c>
      <c r="AU72" s="201">
        <v>0.28000000000000003</v>
      </c>
      <c r="AV72" s="201">
        <v>0.14000000000000001</v>
      </c>
      <c r="AW72" s="201">
        <v>0.15</v>
      </c>
      <c r="AX72" s="201">
        <v>0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32.119999999999997</v>
      </c>
      <c r="K73" s="201">
        <v>78.150000000000006</v>
      </c>
      <c r="L73" s="201">
        <v>2.61</v>
      </c>
      <c r="M73" s="201">
        <v>2.34</v>
      </c>
      <c r="N73" s="201">
        <v>1.94</v>
      </c>
      <c r="O73" s="201">
        <v>2.71</v>
      </c>
      <c r="P73" s="201">
        <v>1.0900000000000001</v>
      </c>
      <c r="Q73" s="201">
        <v>0.35</v>
      </c>
      <c r="R73" s="201">
        <v>0.71</v>
      </c>
      <c r="S73" s="201">
        <v>0.44</v>
      </c>
      <c r="T73" s="201">
        <v>0.05</v>
      </c>
      <c r="U73" s="201">
        <v>2.1800000000000002</v>
      </c>
      <c r="V73" s="201">
        <v>0.32</v>
      </c>
      <c r="W73" s="201">
        <v>0.69</v>
      </c>
      <c r="X73" s="201">
        <v>1.52</v>
      </c>
      <c r="Y73" s="201">
        <v>0</v>
      </c>
      <c r="Z73" s="201">
        <v>4.33</v>
      </c>
      <c r="AA73" s="201">
        <v>1.4</v>
      </c>
      <c r="AB73" s="201">
        <v>0</v>
      </c>
      <c r="AC73" s="201">
        <v>19.75</v>
      </c>
      <c r="AD73" s="201">
        <v>12.46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-64</v>
      </c>
      <c r="AP73" s="201">
        <v>0</v>
      </c>
      <c r="AQ73" s="201">
        <v>0</v>
      </c>
      <c r="AR73" s="201">
        <v>21.7</v>
      </c>
      <c r="AS73" s="201">
        <v>0</v>
      </c>
      <c r="AT73" s="201">
        <v>0</v>
      </c>
      <c r="AU73" s="201">
        <v>0.28000000000000003</v>
      </c>
      <c r="AV73" s="201">
        <v>0.14000000000000001</v>
      </c>
      <c r="AW73" s="201">
        <v>0.15</v>
      </c>
      <c r="AX73" s="201">
        <v>0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32.119999999999997</v>
      </c>
      <c r="K74" s="201">
        <v>126.38</v>
      </c>
      <c r="L74" s="201">
        <v>4.6100000000000003</v>
      </c>
      <c r="M74" s="201">
        <v>2.34</v>
      </c>
      <c r="N74" s="201">
        <v>1.94</v>
      </c>
      <c r="O74" s="201">
        <v>2.71</v>
      </c>
      <c r="P74" s="201">
        <v>1.0900000000000001</v>
      </c>
      <c r="Q74" s="201">
        <v>0.35</v>
      </c>
      <c r="R74" s="201">
        <v>0.71</v>
      </c>
      <c r="S74" s="201">
        <v>0.44</v>
      </c>
      <c r="T74" s="201">
        <v>0.05</v>
      </c>
      <c r="U74" s="201">
        <v>2.1800000000000002</v>
      </c>
      <c r="V74" s="201">
        <v>0.32</v>
      </c>
      <c r="W74" s="201">
        <v>0.69</v>
      </c>
      <c r="X74" s="201">
        <v>1.52</v>
      </c>
      <c r="Y74" s="201">
        <v>0</v>
      </c>
      <c r="Z74" s="201">
        <v>4.33</v>
      </c>
      <c r="AA74" s="201">
        <v>1.4</v>
      </c>
      <c r="AB74" s="201">
        <v>0</v>
      </c>
      <c r="AC74" s="201">
        <v>19.75</v>
      </c>
      <c r="AD74" s="201">
        <v>12.46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-64</v>
      </c>
      <c r="AP74" s="201">
        <v>0</v>
      </c>
      <c r="AQ74" s="201">
        <v>0</v>
      </c>
      <c r="AR74" s="201">
        <v>21.7</v>
      </c>
      <c r="AS74" s="201">
        <v>0</v>
      </c>
      <c r="AT74" s="201">
        <v>0</v>
      </c>
      <c r="AU74" s="201">
        <v>0.28000000000000003</v>
      </c>
      <c r="AV74" s="201">
        <v>0.14000000000000001</v>
      </c>
      <c r="AW74" s="201">
        <v>0.15</v>
      </c>
      <c r="AX74" s="201">
        <v>0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32.119999999999997</v>
      </c>
      <c r="K75" s="201">
        <v>174.62</v>
      </c>
      <c r="L75" s="201">
        <v>8.69</v>
      </c>
      <c r="M75" s="201">
        <v>2.34</v>
      </c>
      <c r="N75" s="201">
        <v>1.94</v>
      </c>
      <c r="O75" s="201">
        <v>2.71</v>
      </c>
      <c r="P75" s="201">
        <v>1.0900000000000001</v>
      </c>
      <c r="Q75" s="201">
        <v>0.35</v>
      </c>
      <c r="R75" s="201">
        <v>0.71</v>
      </c>
      <c r="S75" s="201">
        <v>0.44</v>
      </c>
      <c r="T75" s="201">
        <v>0.05</v>
      </c>
      <c r="U75" s="201">
        <v>2.1800000000000002</v>
      </c>
      <c r="V75" s="201">
        <v>0.32</v>
      </c>
      <c r="W75" s="201">
        <v>0.69</v>
      </c>
      <c r="X75" s="201">
        <v>1.52</v>
      </c>
      <c r="Y75" s="201">
        <v>0</v>
      </c>
      <c r="Z75" s="201">
        <v>4.33</v>
      </c>
      <c r="AA75" s="201">
        <v>0.87</v>
      </c>
      <c r="AB75" s="201">
        <v>0</v>
      </c>
      <c r="AC75" s="201">
        <v>19.75</v>
      </c>
      <c r="AD75" s="201">
        <v>12.46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-62.96</v>
      </c>
      <c r="AP75" s="201">
        <v>0</v>
      </c>
      <c r="AQ75" s="201">
        <v>0</v>
      </c>
      <c r="AR75" s="201">
        <v>21.82</v>
      </c>
      <c r="AS75" s="201">
        <v>0</v>
      </c>
      <c r="AT75" s="201">
        <v>0</v>
      </c>
      <c r="AU75" s="201">
        <v>0.28000000000000003</v>
      </c>
      <c r="AV75" s="201">
        <v>0.14000000000000001</v>
      </c>
      <c r="AW75" s="201">
        <v>0.15</v>
      </c>
      <c r="AX75" s="201">
        <v>0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32.119999999999997</v>
      </c>
      <c r="K76" s="201">
        <v>240.22</v>
      </c>
      <c r="L76" s="201">
        <v>12.01</v>
      </c>
      <c r="M76" s="201">
        <v>2.34</v>
      </c>
      <c r="N76" s="201">
        <v>1.94</v>
      </c>
      <c r="O76" s="201">
        <v>2.71</v>
      </c>
      <c r="P76" s="201">
        <v>1.0900000000000001</v>
      </c>
      <c r="Q76" s="201">
        <v>0.35</v>
      </c>
      <c r="R76" s="201">
        <v>0.71</v>
      </c>
      <c r="S76" s="201">
        <v>0.44</v>
      </c>
      <c r="T76" s="201">
        <v>0.05</v>
      </c>
      <c r="U76" s="201">
        <v>2.1800000000000002</v>
      </c>
      <c r="V76" s="201">
        <v>0.32</v>
      </c>
      <c r="W76" s="201">
        <v>0.54</v>
      </c>
      <c r="X76" s="201">
        <v>1.52</v>
      </c>
      <c r="Y76" s="201">
        <v>0</v>
      </c>
      <c r="Z76" s="201">
        <v>4.33</v>
      </c>
      <c r="AA76" s="201">
        <v>1.4</v>
      </c>
      <c r="AB76" s="201">
        <v>0</v>
      </c>
      <c r="AC76" s="201">
        <v>18.75</v>
      </c>
      <c r="AD76" s="201">
        <v>12.46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-62.96</v>
      </c>
      <c r="AP76" s="201">
        <v>0</v>
      </c>
      <c r="AQ76" s="201">
        <v>0</v>
      </c>
      <c r="AR76" s="201">
        <v>21.82</v>
      </c>
      <c r="AS76" s="201">
        <v>0</v>
      </c>
      <c r="AT76" s="201">
        <v>0</v>
      </c>
      <c r="AU76" s="201">
        <v>0.28000000000000003</v>
      </c>
      <c r="AV76" s="201">
        <v>0.14000000000000001</v>
      </c>
      <c r="AW76" s="201">
        <v>0.15</v>
      </c>
      <c r="AX76" s="201">
        <v>0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32.119999999999997</v>
      </c>
      <c r="K77" s="201">
        <v>240.22</v>
      </c>
      <c r="L77" s="201">
        <v>12.01</v>
      </c>
      <c r="M77" s="201">
        <v>2.34</v>
      </c>
      <c r="N77" s="201">
        <v>1.94</v>
      </c>
      <c r="O77" s="201">
        <v>2.71</v>
      </c>
      <c r="P77" s="201">
        <v>1.0900000000000001</v>
      </c>
      <c r="Q77" s="201">
        <v>0.35</v>
      </c>
      <c r="R77" s="201">
        <v>0.71</v>
      </c>
      <c r="S77" s="201">
        <v>0.44</v>
      </c>
      <c r="T77" s="201">
        <v>0.05</v>
      </c>
      <c r="U77" s="201">
        <v>2.1800000000000002</v>
      </c>
      <c r="V77" s="201">
        <v>0.32</v>
      </c>
      <c r="W77" s="201">
        <v>0.54</v>
      </c>
      <c r="X77" s="201">
        <v>1.52</v>
      </c>
      <c r="Y77" s="201">
        <v>0</v>
      </c>
      <c r="Z77" s="201">
        <v>4.33</v>
      </c>
      <c r="AA77" s="201">
        <v>1.4</v>
      </c>
      <c r="AB77" s="201">
        <v>0</v>
      </c>
      <c r="AC77" s="201">
        <v>18.75</v>
      </c>
      <c r="AD77" s="201">
        <v>12.46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-62.96</v>
      </c>
      <c r="AP77" s="201">
        <v>0</v>
      </c>
      <c r="AQ77" s="201">
        <v>0</v>
      </c>
      <c r="AR77" s="201">
        <v>21.82</v>
      </c>
      <c r="AS77" s="201">
        <v>0</v>
      </c>
      <c r="AT77" s="201">
        <v>0</v>
      </c>
      <c r="AU77" s="201">
        <v>0.28000000000000003</v>
      </c>
      <c r="AV77" s="201">
        <v>0.14000000000000001</v>
      </c>
      <c r="AW77" s="201">
        <v>0.15</v>
      </c>
      <c r="AX77" s="201">
        <v>0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32.119999999999997</v>
      </c>
      <c r="K78" s="201">
        <v>240.22</v>
      </c>
      <c r="L78" s="201">
        <v>12.01</v>
      </c>
      <c r="M78" s="201">
        <v>2.34</v>
      </c>
      <c r="N78" s="201">
        <v>1.94</v>
      </c>
      <c r="O78" s="201">
        <v>2.71</v>
      </c>
      <c r="P78" s="201">
        <v>1.0900000000000001</v>
      </c>
      <c r="Q78" s="201">
        <v>0.35</v>
      </c>
      <c r="R78" s="201">
        <v>0.71</v>
      </c>
      <c r="S78" s="201">
        <v>0.44</v>
      </c>
      <c r="T78" s="201">
        <v>0.05</v>
      </c>
      <c r="U78" s="201">
        <v>2.1800000000000002</v>
      </c>
      <c r="V78" s="201">
        <v>0.32</v>
      </c>
      <c r="W78" s="201">
        <v>0.54</v>
      </c>
      <c r="X78" s="201">
        <v>1.52</v>
      </c>
      <c r="Y78" s="201">
        <v>0</v>
      </c>
      <c r="Z78" s="201">
        <v>4.33</v>
      </c>
      <c r="AA78" s="201">
        <v>1.4</v>
      </c>
      <c r="AB78" s="201">
        <v>0</v>
      </c>
      <c r="AC78" s="201">
        <v>18.75</v>
      </c>
      <c r="AD78" s="201">
        <v>12.46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-62.96</v>
      </c>
      <c r="AP78" s="201">
        <v>0</v>
      </c>
      <c r="AQ78" s="201">
        <v>0</v>
      </c>
      <c r="AR78" s="201">
        <v>21.82</v>
      </c>
      <c r="AS78" s="201">
        <v>0</v>
      </c>
      <c r="AT78" s="201">
        <v>0</v>
      </c>
      <c r="AU78" s="201">
        <v>0.28000000000000003</v>
      </c>
      <c r="AV78" s="201">
        <v>0.11</v>
      </c>
      <c r="AW78" s="201">
        <v>0.15</v>
      </c>
      <c r="AX78" s="201">
        <v>0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32.119999999999997</v>
      </c>
      <c r="K79" s="201">
        <v>247.73</v>
      </c>
      <c r="L79" s="201">
        <v>12.62</v>
      </c>
      <c r="M79" s="201">
        <v>2.34</v>
      </c>
      <c r="N79" s="201">
        <v>1.94</v>
      </c>
      <c r="O79" s="201">
        <v>2.71</v>
      </c>
      <c r="P79" s="201">
        <v>1.0900000000000001</v>
      </c>
      <c r="Q79" s="201">
        <v>0.35</v>
      </c>
      <c r="R79" s="201">
        <v>0.71</v>
      </c>
      <c r="S79" s="201">
        <v>0.44</v>
      </c>
      <c r="T79" s="201">
        <v>0.05</v>
      </c>
      <c r="U79" s="201">
        <v>2.1800000000000002</v>
      </c>
      <c r="V79" s="201">
        <v>0.32</v>
      </c>
      <c r="W79" s="201">
        <v>0.54</v>
      </c>
      <c r="X79" s="201">
        <v>1.52</v>
      </c>
      <c r="Y79" s="201">
        <v>0</v>
      </c>
      <c r="Z79" s="201">
        <v>4.33</v>
      </c>
      <c r="AA79" s="201">
        <v>1.4</v>
      </c>
      <c r="AB79" s="201">
        <v>0</v>
      </c>
      <c r="AC79" s="201">
        <v>18.75</v>
      </c>
      <c r="AD79" s="201">
        <v>12.46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-62.96</v>
      </c>
      <c r="AP79" s="201">
        <v>0</v>
      </c>
      <c r="AQ79" s="201">
        <v>0</v>
      </c>
      <c r="AR79" s="201">
        <v>21.82</v>
      </c>
      <c r="AS79" s="201">
        <v>0</v>
      </c>
      <c r="AT79" s="201">
        <v>0</v>
      </c>
      <c r="AU79" s="201">
        <v>0.28000000000000003</v>
      </c>
      <c r="AV79" s="201">
        <v>0.11</v>
      </c>
      <c r="AW79" s="201">
        <v>0.15</v>
      </c>
      <c r="AX79" s="201">
        <v>0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32.119999999999997</v>
      </c>
      <c r="K80" s="201">
        <v>239.78</v>
      </c>
      <c r="L80" s="201">
        <v>12.01</v>
      </c>
      <c r="M80" s="201">
        <v>2.34</v>
      </c>
      <c r="N80" s="201">
        <v>1.94</v>
      </c>
      <c r="O80" s="201">
        <v>2.71</v>
      </c>
      <c r="P80" s="201">
        <v>1.0900000000000001</v>
      </c>
      <c r="Q80" s="201">
        <v>0.35</v>
      </c>
      <c r="R80" s="201">
        <v>0.71</v>
      </c>
      <c r="S80" s="201">
        <v>0.44</v>
      </c>
      <c r="T80" s="201">
        <v>0.05</v>
      </c>
      <c r="U80" s="201">
        <v>2.1800000000000002</v>
      </c>
      <c r="V80" s="201">
        <v>0.32</v>
      </c>
      <c r="W80" s="201">
        <v>0.54</v>
      </c>
      <c r="X80" s="201">
        <v>1.52</v>
      </c>
      <c r="Y80" s="201">
        <v>0</v>
      </c>
      <c r="Z80" s="201">
        <v>4.33</v>
      </c>
      <c r="AA80" s="201">
        <v>1.4</v>
      </c>
      <c r="AB80" s="201">
        <v>0</v>
      </c>
      <c r="AC80" s="201">
        <v>18.75</v>
      </c>
      <c r="AD80" s="201">
        <v>12.46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-62.96</v>
      </c>
      <c r="AP80" s="201">
        <v>0</v>
      </c>
      <c r="AQ80" s="201">
        <v>0</v>
      </c>
      <c r="AR80" s="201">
        <v>21.82</v>
      </c>
      <c r="AS80" s="201">
        <v>0</v>
      </c>
      <c r="AT80" s="201">
        <v>0</v>
      </c>
      <c r="AU80" s="201">
        <v>0.28000000000000003</v>
      </c>
      <c r="AV80" s="201">
        <v>0.11</v>
      </c>
      <c r="AW80" s="201">
        <v>0.15</v>
      </c>
      <c r="AX80" s="201">
        <v>0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32.119999999999997</v>
      </c>
      <c r="K81" s="201">
        <v>239.78</v>
      </c>
      <c r="L81" s="201">
        <v>12.01</v>
      </c>
      <c r="M81" s="201">
        <v>2.34</v>
      </c>
      <c r="N81" s="201">
        <v>1.94</v>
      </c>
      <c r="O81" s="201">
        <v>2.71</v>
      </c>
      <c r="P81" s="201">
        <v>1.0900000000000001</v>
      </c>
      <c r="Q81" s="201">
        <v>0.35</v>
      </c>
      <c r="R81" s="201">
        <v>0.71</v>
      </c>
      <c r="S81" s="201">
        <v>0.44</v>
      </c>
      <c r="T81" s="201">
        <v>0.05</v>
      </c>
      <c r="U81" s="201">
        <v>2.1800000000000002</v>
      </c>
      <c r="V81" s="201">
        <v>0.32</v>
      </c>
      <c r="W81" s="201">
        <v>0.54</v>
      </c>
      <c r="X81" s="201">
        <v>1.52</v>
      </c>
      <c r="Y81" s="201">
        <v>0</v>
      </c>
      <c r="Z81" s="201">
        <v>4.33</v>
      </c>
      <c r="AA81" s="201">
        <v>1.4</v>
      </c>
      <c r="AB81" s="201">
        <v>0</v>
      </c>
      <c r="AC81" s="201">
        <v>18.75</v>
      </c>
      <c r="AD81" s="201">
        <v>12.46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-12.95</v>
      </c>
      <c r="AL81" s="201">
        <v>0</v>
      </c>
      <c r="AM81" s="201">
        <v>0</v>
      </c>
      <c r="AN81" s="201">
        <v>0</v>
      </c>
      <c r="AO81" s="201">
        <v>-62.96</v>
      </c>
      <c r="AP81" s="201">
        <v>0</v>
      </c>
      <c r="AQ81" s="201">
        <v>0</v>
      </c>
      <c r="AR81" s="201">
        <v>21.82</v>
      </c>
      <c r="AS81" s="201">
        <v>0</v>
      </c>
      <c r="AT81" s="201">
        <v>0</v>
      </c>
      <c r="AU81" s="201">
        <v>0.28000000000000003</v>
      </c>
      <c r="AV81" s="201">
        <v>0.11</v>
      </c>
      <c r="AW81" s="201">
        <v>0.15</v>
      </c>
      <c r="AX81" s="201">
        <v>0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32.119999999999997</v>
      </c>
      <c r="K82" s="201">
        <v>179.83</v>
      </c>
      <c r="L82" s="201">
        <v>12.01</v>
      </c>
      <c r="M82" s="201">
        <v>2.34</v>
      </c>
      <c r="N82" s="201">
        <v>1.94</v>
      </c>
      <c r="O82" s="201">
        <v>2.71</v>
      </c>
      <c r="P82" s="201">
        <v>1.0900000000000001</v>
      </c>
      <c r="Q82" s="201">
        <v>0.35</v>
      </c>
      <c r="R82" s="201">
        <v>0.71</v>
      </c>
      <c r="S82" s="201">
        <v>0.44</v>
      </c>
      <c r="T82" s="201">
        <v>0.05</v>
      </c>
      <c r="U82" s="201">
        <v>2.1800000000000002</v>
      </c>
      <c r="V82" s="201">
        <v>0.32</v>
      </c>
      <c r="W82" s="201">
        <v>0.69</v>
      </c>
      <c r="X82" s="201">
        <v>1.52</v>
      </c>
      <c r="Y82" s="201">
        <v>0</v>
      </c>
      <c r="Z82" s="201">
        <v>4.33</v>
      </c>
      <c r="AA82" s="201">
        <v>1.4</v>
      </c>
      <c r="AB82" s="201">
        <v>0</v>
      </c>
      <c r="AC82" s="201">
        <v>18.75</v>
      </c>
      <c r="AD82" s="201">
        <v>12.46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-12.95</v>
      </c>
      <c r="AL82" s="201">
        <v>0</v>
      </c>
      <c r="AM82" s="201">
        <v>0</v>
      </c>
      <c r="AN82" s="201">
        <v>0</v>
      </c>
      <c r="AO82" s="201">
        <v>-62.96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0.28000000000000003</v>
      </c>
      <c r="AV82" s="201">
        <v>0.11</v>
      </c>
      <c r="AW82" s="201">
        <v>0.15</v>
      </c>
      <c r="AX82" s="201">
        <v>0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32.119999999999997</v>
      </c>
      <c r="K83" s="201">
        <v>239.78</v>
      </c>
      <c r="L83" s="201">
        <v>12.01</v>
      </c>
      <c r="M83" s="201">
        <v>2.34</v>
      </c>
      <c r="N83" s="201">
        <v>1.94</v>
      </c>
      <c r="O83" s="201">
        <v>2.71</v>
      </c>
      <c r="P83" s="201">
        <v>1.0900000000000001</v>
      </c>
      <c r="Q83" s="201">
        <v>0.35</v>
      </c>
      <c r="R83" s="201">
        <v>0.71</v>
      </c>
      <c r="S83" s="201">
        <v>0.44</v>
      </c>
      <c r="T83" s="201">
        <v>0.05</v>
      </c>
      <c r="U83" s="201">
        <v>2.1800000000000002</v>
      </c>
      <c r="V83" s="201">
        <v>0.32</v>
      </c>
      <c r="W83" s="201">
        <v>0.69</v>
      </c>
      <c r="X83" s="201">
        <v>1.52</v>
      </c>
      <c r="Y83" s="201">
        <v>0</v>
      </c>
      <c r="Z83" s="201">
        <v>4.33</v>
      </c>
      <c r="AA83" s="201">
        <v>1.4</v>
      </c>
      <c r="AB83" s="201">
        <v>0</v>
      </c>
      <c r="AC83" s="201">
        <v>18.75</v>
      </c>
      <c r="AD83" s="201">
        <v>12.46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-12.95</v>
      </c>
      <c r="AL83" s="201">
        <v>0</v>
      </c>
      <c r="AM83" s="201">
        <v>0</v>
      </c>
      <c r="AN83" s="201">
        <v>0</v>
      </c>
      <c r="AO83" s="201">
        <v>-62.96</v>
      </c>
      <c r="AP83" s="201">
        <v>0</v>
      </c>
      <c r="AQ83" s="201">
        <v>0</v>
      </c>
      <c r="AR83" s="201">
        <v>22.11</v>
      </c>
      <c r="AS83" s="201">
        <v>0</v>
      </c>
      <c r="AT83" s="201">
        <v>0</v>
      </c>
      <c r="AU83" s="201">
        <v>0.28000000000000003</v>
      </c>
      <c r="AV83" s="201">
        <v>0.11</v>
      </c>
      <c r="AW83" s="201">
        <v>0.15</v>
      </c>
      <c r="AX83" s="201">
        <v>0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32.119999999999997</v>
      </c>
      <c r="K84" s="201">
        <v>222.41</v>
      </c>
      <c r="L84" s="201">
        <v>12.01</v>
      </c>
      <c r="M84" s="201">
        <v>2.34</v>
      </c>
      <c r="N84" s="201">
        <v>1.94</v>
      </c>
      <c r="O84" s="201">
        <v>2.71</v>
      </c>
      <c r="P84" s="201">
        <v>1.0900000000000001</v>
      </c>
      <c r="Q84" s="201">
        <v>0.35</v>
      </c>
      <c r="R84" s="201">
        <v>0.71</v>
      </c>
      <c r="S84" s="201">
        <v>0.44</v>
      </c>
      <c r="T84" s="201">
        <v>0.05</v>
      </c>
      <c r="U84" s="201">
        <v>2.1800000000000002</v>
      </c>
      <c r="V84" s="201">
        <v>0.32</v>
      </c>
      <c r="W84" s="201">
        <v>0.69</v>
      </c>
      <c r="X84" s="201">
        <v>1.52</v>
      </c>
      <c r="Y84" s="201">
        <v>0</v>
      </c>
      <c r="Z84" s="201">
        <v>4.33</v>
      </c>
      <c r="AA84" s="201">
        <v>1.4</v>
      </c>
      <c r="AB84" s="201">
        <v>0</v>
      </c>
      <c r="AC84" s="201">
        <v>18.75</v>
      </c>
      <c r="AD84" s="201">
        <v>12.46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-12.95</v>
      </c>
      <c r="AL84" s="201">
        <v>0</v>
      </c>
      <c r="AM84" s="201">
        <v>0</v>
      </c>
      <c r="AN84" s="201">
        <v>0</v>
      </c>
      <c r="AO84" s="201">
        <v>-62.96</v>
      </c>
      <c r="AP84" s="201">
        <v>0</v>
      </c>
      <c r="AQ84" s="201">
        <v>0</v>
      </c>
      <c r="AR84" s="201">
        <v>22.11</v>
      </c>
      <c r="AS84" s="201">
        <v>0</v>
      </c>
      <c r="AT84" s="201">
        <v>0</v>
      </c>
      <c r="AU84" s="201">
        <v>0.28000000000000003</v>
      </c>
      <c r="AV84" s="201">
        <v>0.11</v>
      </c>
      <c r="AW84" s="201">
        <v>0.15</v>
      </c>
      <c r="AX84" s="201">
        <v>0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32.119999999999997</v>
      </c>
      <c r="K85" s="201">
        <v>154.88</v>
      </c>
      <c r="L85" s="201">
        <v>12.01</v>
      </c>
      <c r="M85" s="201">
        <v>2.34</v>
      </c>
      <c r="N85" s="201">
        <v>1.94</v>
      </c>
      <c r="O85" s="201">
        <v>2.71</v>
      </c>
      <c r="P85" s="201">
        <v>1.0900000000000001</v>
      </c>
      <c r="Q85" s="201">
        <v>0.35</v>
      </c>
      <c r="R85" s="201">
        <v>0.71</v>
      </c>
      <c r="S85" s="201">
        <v>0.44</v>
      </c>
      <c r="T85" s="201">
        <v>0.05</v>
      </c>
      <c r="U85" s="201">
        <v>2.1800000000000002</v>
      </c>
      <c r="V85" s="201">
        <v>0.32</v>
      </c>
      <c r="W85" s="201">
        <v>0.69</v>
      </c>
      <c r="X85" s="201">
        <v>1.52</v>
      </c>
      <c r="Y85" s="201">
        <v>0</v>
      </c>
      <c r="Z85" s="201">
        <v>4.33</v>
      </c>
      <c r="AA85" s="201">
        <v>1.4</v>
      </c>
      <c r="AB85" s="201">
        <v>0</v>
      </c>
      <c r="AC85" s="201">
        <v>18.75</v>
      </c>
      <c r="AD85" s="201">
        <v>12.46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-12.95</v>
      </c>
      <c r="AL85" s="201">
        <v>0</v>
      </c>
      <c r="AM85" s="201">
        <v>0</v>
      </c>
      <c r="AN85" s="201">
        <v>0</v>
      </c>
      <c r="AO85" s="201">
        <v>-62.96</v>
      </c>
      <c r="AP85" s="201">
        <v>0</v>
      </c>
      <c r="AQ85" s="201">
        <v>0</v>
      </c>
      <c r="AR85" s="201">
        <v>22.11</v>
      </c>
      <c r="AS85" s="201">
        <v>0</v>
      </c>
      <c r="AT85" s="201">
        <v>0</v>
      </c>
      <c r="AU85" s="201">
        <v>0.28000000000000003</v>
      </c>
      <c r="AV85" s="201">
        <v>0.11</v>
      </c>
      <c r="AW85" s="201">
        <v>0.15</v>
      </c>
      <c r="AX85" s="201">
        <v>0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32.119999999999997</v>
      </c>
      <c r="K86" s="201">
        <v>77.709999999999994</v>
      </c>
      <c r="L86" s="201">
        <v>12.01</v>
      </c>
      <c r="M86" s="201">
        <v>2.34</v>
      </c>
      <c r="N86" s="201">
        <v>1.94</v>
      </c>
      <c r="O86" s="201">
        <v>2.71</v>
      </c>
      <c r="P86" s="201">
        <v>1.0900000000000001</v>
      </c>
      <c r="Q86" s="201">
        <v>0.35</v>
      </c>
      <c r="R86" s="201">
        <v>0.71</v>
      </c>
      <c r="S86" s="201">
        <v>0.44</v>
      </c>
      <c r="T86" s="201">
        <v>0.05</v>
      </c>
      <c r="U86" s="201">
        <v>2.1800000000000002</v>
      </c>
      <c r="V86" s="201">
        <v>0.32</v>
      </c>
      <c r="W86" s="201">
        <v>0.69</v>
      </c>
      <c r="X86" s="201">
        <v>1.52</v>
      </c>
      <c r="Y86" s="201">
        <v>0</v>
      </c>
      <c r="Z86" s="201">
        <v>4.33</v>
      </c>
      <c r="AA86" s="201">
        <v>1.4</v>
      </c>
      <c r="AB86" s="201">
        <v>0</v>
      </c>
      <c r="AC86" s="201">
        <v>18.75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-12.95</v>
      </c>
      <c r="AL86" s="201">
        <v>0</v>
      </c>
      <c r="AM86" s="201">
        <v>0</v>
      </c>
      <c r="AN86" s="201">
        <v>0</v>
      </c>
      <c r="AO86" s="201">
        <v>-62.96</v>
      </c>
      <c r="AP86" s="201">
        <v>0</v>
      </c>
      <c r="AQ86" s="201">
        <v>0</v>
      </c>
      <c r="AR86" s="201">
        <v>22.4</v>
      </c>
      <c r="AS86" s="201">
        <v>0</v>
      </c>
      <c r="AT86" s="201">
        <v>0</v>
      </c>
      <c r="AU86" s="201">
        <v>0.28000000000000003</v>
      </c>
      <c r="AV86" s="201">
        <v>0.14000000000000001</v>
      </c>
      <c r="AW86" s="201">
        <v>0.15</v>
      </c>
      <c r="AX86" s="201">
        <v>0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32.119999999999997</v>
      </c>
      <c r="K87" s="201">
        <v>18.07</v>
      </c>
      <c r="L87" s="201">
        <v>0.64</v>
      </c>
      <c r="M87" s="201">
        <v>2.34</v>
      </c>
      <c r="N87" s="201">
        <v>1.94</v>
      </c>
      <c r="O87" s="201">
        <v>2.71</v>
      </c>
      <c r="P87" s="201">
        <v>1.0900000000000001</v>
      </c>
      <c r="Q87" s="201">
        <v>0.35</v>
      </c>
      <c r="R87" s="201">
        <v>0.71</v>
      </c>
      <c r="S87" s="201">
        <v>0.44</v>
      </c>
      <c r="T87" s="201">
        <v>0.05</v>
      </c>
      <c r="U87" s="201">
        <v>2.1800000000000002</v>
      </c>
      <c r="V87" s="201">
        <v>0.32</v>
      </c>
      <c r="W87" s="201">
        <v>0.69</v>
      </c>
      <c r="X87" s="201">
        <v>1.52</v>
      </c>
      <c r="Y87" s="201">
        <v>0</v>
      </c>
      <c r="Z87" s="201">
        <v>4.33</v>
      </c>
      <c r="AA87" s="201">
        <v>1.4</v>
      </c>
      <c r="AB87" s="201">
        <v>0</v>
      </c>
      <c r="AC87" s="201">
        <v>18.05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-62.96</v>
      </c>
      <c r="AP87" s="201">
        <v>0</v>
      </c>
      <c r="AQ87" s="201">
        <v>0</v>
      </c>
      <c r="AR87" s="201">
        <v>22.4</v>
      </c>
      <c r="AS87" s="201">
        <v>0</v>
      </c>
      <c r="AT87" s="201">
        <v>0</v>
      </c>
      <c r="AU87" s="201">
        <v>0.28000000000000003</v>
      </c>
      <c r="AV87" s="201">
        <v>0.14000000000000001</v>
      </c>
      <c r="AW87" s="201">
        <v>0.15</v>
      </c>
      <c r="AX87" s="201">
        <v>0</v>
      </c>
      <c r="AY87" s="201">
        <v>0.16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32.119999999999997</v>
      </c>
      <c r="K88" s="201">
        <v>18.07</v>
      </c>
      <c r="L88" s="201">
        <v>0.64</v>
      </c>
      <c r="M88" s="201">
        <v>2.34</v>
      </c>
      <c r="N88" s="201">
        <v>1.94</v>
      </c>
      <c r="O88" s="201">
        <v>2.71</v>
      </c>
      <c r="P88" s="201">
        <v>1.0900000000000001</v>
      </c>
      <c r="Q88" s="201">
        <v>0.35</v>
      </c>
      <c r="R88" s="201">
        <v>0.71</v>
      </c>
      <c r="S88" s="201">
        <v>0.44</v>
      </c>
      <c r="T88" s="201">
        <v>0.05</v>
      </c>
      <c r="U88" s="201">
        <v>2.1800000000000002</v>
      </c>
      <c r="V88" s="201">
        <v>0.32</v>
      </c>
      <c r="W88" s="201">
        <v>0.69</v>
      </c>
      <c r="X88" s="201">
        <v>1.52</v>
      </c>
      <c r="Y88" s="201">
        <v>0</v>
      </c>
      <c r="Z88" s="201">
        <v>4.33</v>
      </c>
      <c r="AA88" s="201">
        <v>1.4</v>
      </c>
      <c r="AB88" s="201">
        <v>0</v>
      </c>
      <c r="AC88" s="201">
        <v>18.05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-92.96</v>
      </c>
      <c r="AP88" s="201">
        <v>0</v>
      </c>
      <c r="AQ88" s="201">
        <v>0</v>
      </c>
      <c r="AR88" s="201">
        <v>22.4</v>
      </c>
      <c r="AS88" s="201">
        <v>0</v>
      </c>
      <c r="AT88" s="201">
        <v>0</v>
      </c>
      <c r="AU88" s="201">
        <v>0.28000000000000003</v>
      </c>
      <c r="AV88" s="201">
        <v>0.14000000000000001</v>
      </c>
      <c r="AW88" s="201">
        <v>0.15</v>
      </c>
      <c r="AX88" s="201">
        <v>0</v>
      </c>
      <c r="AY88" s="201">
        <v>0.16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32.119999999999997</v>
      </c>
      <c r="K89" s="201">
        <v>18.07</v>
      </c>
      <c r="L89" s="201">
        <v>0.64</v>
      </c>
      <c r="M89" s="201">
        <v>2.34</v>
      </c>
      <c r="N89" s="201">
        <v>1.94</v>
      </c>
      <c r="O89" s="201">
        <v>2.71</v>
      </c>
      <c r="P89" s="201">
        <v>1.0900000000000001</v>
      </c>
      <c r="Q89" s="201">
        <v>0.35</v>
      </c>
      <c r="R89" s="201">
        <v>0.71</v>
      </c>
      <c r="S89" s="201">
        <v>0.44</v>
      </c>
      <c r="T89" s="201">
        <v>0.05</v>
      </c>
      <c r="U89" s="201">
        <v>2.1800000000000002</v>
      </c>
      <c r="V89" s="201">
        <v>0.32</v>
      </c>
      <c r="W89" s="201">
        <v>0.69</v>
      </c>
      <c r="X89" s="201">
        <v>1.52</v>
      </c>
      <c r="Y89" s="201">
        <v>0</v>
      </c>
      <c r="Z89" s="201">
        <v>4.33</v>
      </c>
      <c r="AA89" s="201">
        <v>1.4</v>
      </c>
      <c r="AB89" s="201">
        <v>0</v>
      </c>
      <c r="AC89" s="201">
        <v>18.05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-159.96</v>
      </c>
      <c r="AP89" s="201">
        <v>0</v>
      </c>
      <c r="AQ89" s="201">
        <v>0</v>
      </c>
      <c r="AR89" s="201">
        <v>22.4</v>
      </c>
      <c r="AS89" s="201">
        <v>0</v>
      </c>
      <c r="AT89" s="201">
        <v>0</v>
      </c>
      <c r="AU89" s="201">
        <v>0.28000000000000003</v>
      </c>
      <c r="AV89" s="201">
        <v>0.14000000000000001</v>
      </c>
      <c r="AW89" s="201">
        <v>0.15</v>
      </c>
      <c r="AX89" s="201">
        <v>0</v>
      </c>
      <c r="AY89" s="201">
        <v>0.16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32.119999999999997</v>
      </c>
      <c r="K90" s="201">
        <v>18.07</v>
      </c>
      <c r="L90" s="201">
        <v>0.64</v>
      </c>
      <c r="M90" s="201">
        <v>2.34</v>
      </c>
      <c r="N90" s="201">
        <v>1.94</v>
      </c>
      <c r="O90" s="201">
        <v>2.71</v>
      </c>
      <c r="P90" s="201">
        <v>1.0900000000000001</v>
      </c>
      <c r="Q90" s="201">
        <v>0.35</v>
      </c>
      <c r="R90" s="201">
        <v>0.71</v>
      </c>
      <c r="S90" s="201">
        <v>0.44</v>
      </c>
      <c r="T90" s="201">
        <v>0.05</v>
      </c>
      <c r="U90" s="201">
        <v>2.1800000000000002</v>
      </c>
      <c r="V90" s="201">
        <v>0.32</v>
      </c>
      <c r="W90" s="201">
        <v>0.69</v>
      </c>
      <c r="X90" s="201">
        <v>1.52</v>
      </c>
      <c r="Y90" s="201">
        <v>0</v>
      </c>
      <c r="Z90" s="201">
        <v>4.33</v>
      </c>
      <c r="AA90" s="201">
        <v>1.4</v>
      </c>
      <c r="AB90" s="201">
        <v>0</v>
      </c>
      <c r="AC90" s="201">
        <v>18.05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-204.96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0.28000000000000003</v>
      </c>
      <c r="AV90" s="201">
        <v>0.11</v>
      </c>
      <c r="AW90" s="201">
        <v>0.15</v>
      </c>
      <c r="AX90" s="201">
        <v>0</v>
      </c>
      <c r="AY90" s="201">
        <v>0.16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32.119999999999997</v>
      </c>
      <c r="K91" s="201">
        <v>18.07</v>
      </c>
      <c r="L91" s="201">
        <v>0.64</v>
      </c>
      <c r="M91" s="201">
        <v>2.34</v>
      </c>
      <c r="N91" s="201">
        <v>1.94</v>
      </c>
      <c r="O91" s="201">
        <v>2.71</v>
      </c>
      <c r="P91" s="201">
        <v>1.0900000000000001</v>
      </c>
      <c r="Q91" s="201">
        <v>0.35</v>
      </c>
      <c r="R91" s="201">
        <v>0.71</v>
      </c>
      <c r="S91" s="201">
        <v>0.44</v>
      </c>
      <c r="T91" s="201">
        <v>0.05</v>
      </c>
      <c r="U91" s="201">
        <v>2.1800000000000002</v>
      </c>
      <c r="V91" s="201">
        <v>0.32</v>
      </c>
      <c r="W91" s="201">
        <v>0.69</v>
      </c>
      <c r="X91" s="201">
        <v>1.52</v>
      </c>
      <c r="Y91" s="201">
        <v>0</v>
      </c>
      <c r="Z91" s="201">
        <v>4.33</v>
      </c>
      <c r="AA91" s="201">
        <v>1.4</v>
      </c>
      <c r="AB91" s="201">
        <v>0</v>
      </c>
      <c r="AC91" s="201">
        <v>18.05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-98.96</v>
      </c>
      <c r="AP91" s="201">
        <v>0</v>
      </c>
      <c r="AQ91" s="201">
        <v>0</v>
      </c>
      <c r="AR91" s="201">
        <v>22.4</v>
      </c>
      <c r="AS91" s="201">
        <v>0</v>
      </c>
      <c r="AT91" s="201">
        <v>0</v>
      </c>
      <c r="AU91" s="201">
        <v>0.28000000000000003</v>
      </c>
      <c r="AV91" s="201">
        <v>0.11</v>
      </c>
      <c r="AW91" s="201">
        <v>0.15</v>
      </c>
      <c r="AX91" s="201">
        <v>0</v>
      </c>
      <c r="AY91" s="201">
        <v>0.16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32.119999999999997</v>
      </c>
      <c r="K92" s="201">
        <v>18.07</v>
      </c>
      <c r="L92" s="201">
        <v>0.64</v>
      </c>
      <c r="M92" s="201">
        <v>2.34</v>
      </c>
      <c r="N92" s="201">
        <v>1.94</v>
      </c>
      <c r="O92" s="201">
        <v>2.71</v>
      </c>
      <c r="P92" s="201">
        <v>1.0900000000000001</v>
      </c>
      <c r="Q92" s="201">
        <v>0.35</v>
      </c>
      <c r="R92" s="201">
        <v>0.71</v>
      </c>
      <c r="S92" s="201">
        <v>0.44</v>
      </c>
      <c r="T92" s="201">
        <v>0.05</v>
      </c>
      <c r="U92" s="201">
        <v>2.1800000000000002</v>
      </c>
      <c r="V92" s="201">
        <v>0.32</v>
      </c>
      <c r="W92" s="201">
        <v>0.69</v>
      </c>
      <c r="X92" s="201">
        <v>1.52</v>
      </c>
      <c r="Y92" s="201">
        <v>0</v>
      </c>
      <c r="Z92" s="201">
        <v>4.33</v>
      </c>
      <c r="AA92" s="201">
        <v>1.4</v>
      </c>
      <c r="AB92" s="201">
        <v>0</v>
      </c>
      <c r="AC92" s="201">
        <v>18.05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-135.96</v>
      </c>
      <c r="AP92" s="201">
        <v>0</v>
      </c>
      <c r="AQ92" s="201">
        <v>0</v>
      </c>
      <c r="AR92" s="201">
        <v>22.4</v>
      </c>
      <c r="AS92" s="201">
        <v>0</v>
      </c>
      <c r="AT92" s="201">
        <v>0</v>
      </c>
      <c r="AU92" s="201">
        <v>0.28000000000000003</v>
      </c>
      <c r="AV92" s="201">
        <v>0.11</v>
      </c>
      <c r="AW92" s="201">
        <v>0.15</v>
      </c>
      <c r="AX92" s="201">
        <v>0</v>
      </c>
      <c r="AY92" s="201">
        <v>0.16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32.119999999999997</v>
      </c>
      <c r="K93" s="201">
        <v>18.07</v>
      </c>
      <c r="L93" s="201">
        <v>0.64</v>
      </c>
      <c r="M93" s="201">
        <v>2.34</v>
      </c>
      <c r="N93" s="201">
        <v>1.94</v>
      </c>
      <c r="O93" s="201">
        <v>2.71</v>
      </c>
      <c r="P93" s="201">
        <v>1.0900000000000001</v>
      </c>
      <c r="Q93" s="201">
        <v>0.35</v>
      </c>
      <c r="R93" s="201">
        <v>0.71</v>
      </c>
      <c r="S93" s="201">
        <v>0.44</v>
      </c>
      <c r="T93" s="201">
        <v>0.05</v>
      </c>
      <c r="U93" s="201">
        <v>2.1800000000000002</v>
      </c>
      <c r="V93" s="201">
        <v>0.32</v>
      </c>
      <c r="W93" s="201">
        <v>0.69</v>
      </c>
      <c r="X93" s="201">
        <v>1.52</v>
      </c>
      <c r="Y93" s="201">
        <v>0</v>
      </c>
      <c r="Z93" s="201">
        <v>4.33</v>
      </c>
      <c r="AA93" s="201">
        <v>1.4</v>
      </c>
      <c r="AB93" s="201">
        <v>0</v>
      </c>
      <c r="AC93" s="201">
        <v>18.05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-116.96</v>
      </c>
      <c r="AP93" s="201">
        <v>0</v>
      </c>
      <c r="AQ93" s="201">
        <v>0</v>
      </c>
      <c r="AR93" s="201">
        <v>22.4</v>
      </c>
      <c r="AS93" s="201">
        <v>0</v>
      </c>
      <c r="AT93" s="201">
        <v>0</v>
      </c>
      <c r="AU93" s="201">
        <v>0.28000000000000003</v>
      </c>
      <c r="AV93" s="201">
        <v>0.11</v>
      </c>
      <c r="AW93" s="201">
        <v>0.15</v>
      </c>
      <c r="AX93" s="201">
        <v>0</v>
      </c>
      <c r="AY93" s="201">
        <v>0.16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32.119999999999997</v>
      </c>
      <c r="K94" s="201">
        <v>18.07</v>
      </c>
      <c r="L94" s="201">
        <v>0.64</v>
      </c>
      <c r="M94" s="201">
        <v>2.34</v>
      </c>
      <c r="N94" s="201">
        <v>1.94</v>
      </c>
      <c r="O94" s="201">
        <v>2.71</v>
      </c>
      <c r="P94" s="201">
        <v>1.0900000000000001</v>
      </c>
      <c r="Q94" s="201">
        <v>0.35</v>
      </c>
      <c r="R94" s="201">
        <v>0.71</v>
      </c>
      <c r="S94" s="201">
        <v>0.44</v>
      </c>
      <c r="T94" s="201">
        <v>0.05</v>
      </c>
      <c r="U94" s="201">
        <v>2.1800000000000002</v>
      </c>
      <c r="V94" s="201">
        <v>0.32</v>
      </c>
      <c r="W94" s="201">
        <v>0.69</v>
      </c>
      <c r="X94" s="201">
        <v>1.52</v>
      </c>
      <c r="Y94" s="201">
        <v>0</v>
      </c>
      <c r="Z94" s="201">
        <v>4.33</v>
      </c>
      <c r="AA94" s="201">
        <v>1.4</v>
      </c>
      <c r="AB94" s="201">
        <v>0</v>
      </c>
      <c r="AC94" s="201">
        <v>18.05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-181.96</v>
      </c>
      <c r="AP94" s="201">
        <v>0</v>
      </c>
      <c r="AQ94" s="201">
        <v>0</v>
      </c>
      <c r="AR94" s="201">
        <v>22.4</v>
      </c>
      <c r="AS94" s="201">
        <v>0</v>
      </c>
      <c r="AT94" s="201">
        <v>0</v>
      </c>
      <c r="AU94" s="201">
        <v>0.28000000000000003</v>
      </c>
      <c r="AV94" s="201">
        <v>0.14000000000000001</v>
      </c>
      <c r="AW94" s="201">
        <v>0.15</v>
      </c>
      <c r="AX94" s="201">
        <v>0</v>
      </c>
      <c r="AY94" s="201">
        <v>0.16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32.72</v>
      </c>
      <c r="K95" s="201">
        <v>18.07</v>
      </c>
      <c r="L95" s="201">
        <v>0.64</v>
      </c>
      <c r="M95" s="201">
        <v>2.34</v>
      </c>
      <c r="N95" s="201">
        <v>1.94</v>
      </c>
      <c r="O95" s="201">
        <v>2.71</v>
      </c>
      <c r="P95" s="201">
        <v>1.0900000000000001</v>
      </c>
      <c r="Q95" s="201">
        <v>0.35</v>
      </c>
      <c r="R95" s="201">
        <v>0.71</v>
      </c>
      <c r="S95" s="201">
        <v>0.44</v>
      </c>
      <c r="T95" s="201">
        <v>0.05</v>
      </c>
      <c r="U95" s="201">
        <v>2.1800000000000002</v>
      </c>
      <c r="V95" s="201">
        <v>0.32</v>
      </c>
      <c r="W95" s="201">
        <v>0.69</v>
      </c>
      <c r="X95" s="201">
        <v>1.52</v>
      </c>
      <c r="Y95" s="201">
        <v>0</v>
      </c>
      <c r="Z95" s="201">
        <v>4.33</v>
      </c>
      <c r="AA95" s="201">
        <v>1.4</v>
      </c>
      <c r="AB95" s="201">
        <v>0</v>
      </c>
      <c r="AC95" s="201">
        <v>18.05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-198.96</v>
      </c>
      <c r="AP95" s="201">
        <v>0</v>
      </c>
      <c r="AQ95" s="201">
        <v>0</v>
      </c>
      <c r="AR95" s="201">
        <v>22.4</v>
      </c>
      <c r="AS95" s="201">
        <v>0</v>
      </c>
      <c r="AT95" s="201">
        <v>0</v>
      </c>
      <c r="AU95" s="201">
        <v>0.28000000000000003</v>
      </c>
      <c r="AV95" s="201">
        <v>0.14000000000000001</v>
      </c>
      <c r="AW95" s="201">
        <v>0.15</v>
      </c>
      <c r="AX95" s="201">
        <v>0</v>
      </c>
      <c r="AY95" s="201">
        <v>0.16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32.72</v>
      </c>
      <c r="K96" s="201">
        <v>18.07</v>
      </c>
      <c r="L96" s="201">
        <v>0.64</v>
      </c>
      <c r="M96" s="201">
        <v>2.34</v>
      </c>
      <c r="N96" s="201">
        <v>1.94</v>
      </c>
      <c r="O96" s="201">
        <v>2.71</v>
      </c>
      <c r="P96" s="201">
        <v>1.0900000000000001</v>
      </c>
      <c r="Q96" s="201">
        <v>0.35</v>
      </c>
      <c r="R96" s="201">
        <v>0.71</v>
      </c>
      <c r="S96" s="201">
        <v>0.44</v>
      </c>
      <c r="T96" s="201">
        <v>0.05</v>
      </c>
      <c r="U96" s="201">
        <v>2.1800000000000002</v>
      </c>
      <c r="V96" s="201">
        <v>0.32</v>
      </c>
      <c r="W96" s="201">
        <v>0.69</v>
      </c>
      <c r="X96" s="201">
        <v>1.52</v>
      </c>
      <c r="Y96" s="201">
        <v>0</v>
      </c>
      <c r="Z96" s="201">
        <v>4.33</v>
      </c>
      <c r="AA96" s="201">
        <v>1.4</v>
      </c>
      <c r="AB96" s="201">
        <v>0</v>
      </c>
      <c r="AC96" s="201">
        <v>18.05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-205.96</v>
      </c>
      <c r="AP96" s="201">
        <v>0</v>
      </c>
      <c r="AQ96" s="201">
        <v>0</v>
      </c>
      <c r="AR96" s="201">
        <v>22.4</v>
      </c>
      <c r="AS96" s="201">
        <v>0</v>
      </c>
      <c r="AT96" s="201">
        <v>0</v>
      </c>
      <c r="AU96" s="201">
        <v>0.28000000000000003</v>
      </c>
      <c r="AV96" s="201">
        <v>0.14000000000000001</v>
      </c>
      <c r="AW96" s="201">
        <v>0.15</v>
      </c>
      <c r="AX96" s="201">
        <v>0</v>
      </c>
      <c r="AY96" s="201">
        <v>0.16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32.72</v>
      </c>
      <c r="K97" s="201">
        <v>18.07</v>
      </c>
      <c r="L97" s="201">
        <v>0.64</v>
      </c>
      <c r="M97" s="201">
        <v>2.34</v>
      </c>
      <c r="N97" s="201">
        <v>1.94</v>
      </c>
      <c r="O97" s="201">
        <v>2.71</v>
      </c>
      <c r="P97" s="201">
        <v>1.0900000000000001</v>
      </c>
      <c r="Q97" s="201">
        <v>0.35</v>
      </c>
      <c r="R97" s="201">
        <v>0.71</v>
      </c>
      <c r="S97" s="201">
        <v>0.44</v>
      </c>
      <c r="T97" s="201">
        <v>0.05</v>
      </c>
      <c r="U97" s="201">
        <v>2.1800000000000002</v>
      </c>
      <c r="V97" s="201">
        <v>0.32</v>
      </c>
      <c r="W97" s="201">
        <v>0.69</v>
      </c>
      <c r="X97" s="201">
        <v>1.52</v>
      </c>
      <c r="Y97" s="201">
        <v>0</v>
      </c>
      <c r="Z97" s="201">
        <v>4.33</v>
      </c>
      <c r="AA97" s="201">
        <v>1.4</v>
      </c>
      <c r="AB97" s="201">
        <v>0</v>
      </c>
      <c r="AC97" s="201">
        <v>18.05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-221.96</v>
      </c>
      <c r="AP97" s="201">
        <v>0</v>
      </c>
      <c r="AQ97" s="201">
        <v>0</v>
      </c>
      <c r="AR97" s="201">
        <v>22.4</v>
      </c>
      <c r="AS97" s="201">
        <v>0</v>
      </c>
      <c r="AT97" s="201">
        <v>0</v>
      </c>
      <c r="AU97" s="201">
        <v>0.28000000000000003</v>
      </c>
      <c r="AV97" s="201">
        <v>0.14000000000000001</v>
      </c>
      <c r="AW97" s="201">
        <v>0.15</v>
      </c>
      <c r="AX97" s="201">
        <v>0</v>
      </c>
      <c r="AY97" s="201">
        <v>0.16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32.72</v>
      </c>
      <c r="K98" s="201">
        <v>18.07</v>
      </c>
      <c r="L98" s="201">
        <v>0.64</v>
      </c>
      <c r="M98" s="201">
        <v>2.34</v>
      </c>
      <c r="N98" s="201">
        <v>1.94</v>
      </c>
      <c r="O98" s="201">
        <v>2.71</v>
      </c>
      <c r="P98" s="201">
        <v>1.0900000000000001</v>
      </c>
      <c r="Q98" s="201">
        <v>0.35</v>
      </c>
      <c r="R98" s="201">
        <v>0.71</v>
      </c>
      <c r="S98" s="201">
        <v>0.44</v>
      </c>
      <c r="T98" s="201">
        <v>0.05</v>
      </c>
      <c r="U98" s="201">
        <v>2.1800000000000002</v>
      </c>
      <c r="V98" s="201">
        <v>0.32</v>
      </c>
      <c r="W98" s="201">
        <v>0.69</v>
      </c>
      <c r="X98" s="201">
        <v>1.52</v>
      </c>
      <c r="Y98" s="201">
        <v>0</v>
      </c>
      <c r="Z98" s="201">
        <v>4.33</v>
      </c>
      <c r="AA98" s="201">
        <v>1.4</v>
      </c>
      <c r="AB98" s="201">
        <v>0</v>
      </c>
      <c r="AC98" s="201">
        <v>18.05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-202.96</v>
      </c>
      <c r="AP98" s="201">
        <v>0</v>
      </c>
      <c r="AQ98" s="201">
        <v>0</v>
      </c>
      <c r="AR98" s="201">
        <v>22.4</v>
      </c>
      <c r="AS98" s="201">
        <v>0</v>
      </c>
      <c r="AT98" s="201">
        <v>0</v>
      </c>
      <c r="AU98" s="201">
        <v>0.28000000000000003</v>
      </c>
      <c r="AV98" s="201">
        <v>0.14000000000000001</v>
      </c>
      <c r="AW98" s="201">
        <v>0.15</v>
      </c>
      <c r="AX98" s="201">
        <v>0</v>
      </c>
      <c r="AY98" s="201">
        <v>0.16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0.83205999999999825</v>
      </c>
      <c r="H99">
        <f t="shared" si="0"/>
        <v>0</v>
      </c>
      <c r="I99">
        <f t="shared" si="0"/>
        <v>0</v>
      </c>
      <c r="J99">
        <f t="shared" si="0"/>
        <v>0.78779999999999917</v>
      </c>
      <c r="K99">
        <f t="shared" si="0"/>
        <v>3.1277699999999977</v>
      </c>
      <c r="L99">
        <f t="shared" si="0"/>
        <v>0.18673249999999988</v>
      </c>
      <c r="M99">
        <f t="shared" si="0"/>
        <v>0.17216500000000037</v>
      </c>
      <c r="N99">
        <f t="shared" si="0"/>
        <v>0.13852000000000028</v>
      </c>
      <c r="O99">
        <f t="shared" si="0"/>
        <v>0.11626749999999976</v>
      </c>
      <c r="P99">
        <f t="shared" si="0"/>
        <v>3.9637500000000048E-2</v>
      </c>
      <c r="Q99">
        <f t="shared" si="0"/>
        <v>3.5869999999999937E-2</v>
      </c>
      <c r="R99">
        <f t="shared" si="0"/>
        <v>7.1804999999999813E-2</v>
      </c>
      <c r="S99">
        <f t="shared" si="0"/>
        <v>4.3019999999999968E-2</v>
      </c>
      <c r="T99">
        <f t="shared" si="0"/>
        <v>5.125000000000008E-3</v>
      </c>
      <c r="U99">
        <f t="shared" si="0"/>
        <v>5.2320000000000116E-2</v>
      </c>
      <c r="V99">
        <f t="shared" si="0"/>
        <v>2.9919999999999929E-2</v>
      </c>
      <c r="W99">
        <f t="shared" si="0"/>
        <v>5.7122499999999958E-2</v>
      </c>
      <c r="X99">
        <f t="shared" si="0"/>
        <v>9.4359999999999805E-2</v>
      </c>
      <c r="Y99">
        <f t="shared" si="0"/>
        <v>0</v>
      </c>
      <c r="Z99">
        <f t="shared" si="0"/>
        <v>0.46275999999999917</v>
      </c>
      <c r="AA99">
        <f t="shared" si="0"/>
        <v>0.12662499999999974</v>
      </c>
      <c r="AB99">
        <f t="shared" si="0"/>
        <v>0</v>
      </c>
      <c r="AC99">
        <f t="shared" si="0"/>
        <v>0.46539999999999987</v>
      </c>
      <c r="AD99">
        <f t="shared" si="0"/>
        <v>0.2585450000000003</v>
      </c>
      <c r="AE99">
        <f t="shared" si="0"/>
        <v>0</v>
      </c>
      <c r="AF99">
        <f t="shared" si="0"/>
        <v>0</v>
      </c>
      <c r="AG99">
        <f t="shared" si="0"/>
        <v>-8.1599999999999989E-3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-0.52972499999999945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-2.0854899999999996</v>
      </c>
      <c r="AP99">
        <f t="shared" si="0"/>
        <v>0</v>
      </c>
      <c r="AQ99">
        <f t="shared" ref="AQ99:AX99" si="1">SUM(AQ3:AQ98)/4000</f>
        <v>0</v>
      </c>
      <c r="AR99">
        <f t="shared" si="1"/>
        <v>0.53541000000000016</v>
      </c>
      <c r="AS99">
        <f t="shared" si="1"/>
        <v>0</v>
      </c>
      <c r="AT99">
        <f t="shared" si="1"/>
        <v>0</v>
      </c>
      <c r="AU99">
        <f t="shared" si="1"/>
        <v>2.4125000000000018E-2</v>
      </c>
      <c r="AV99">
        <f t="shared" si="1"/>
        <v>3.2700000000000003E-3</v>
      </c>
      <c r="AW99">
        <f t="shared" si="1"/>
        <v>2.7350000000000048E-3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-100</v>
      </c>
      <c r="D3" s="102">
        <f>'IDT-1 Calculation'!DH3</f>
        <v>0</v>
      </c>
      <c r="E3" s="102">
        <f>'IDT-1 Calculation'!DI3</f>
        <v>0</v>
      </c>
      <c r="F3" s="102">
        <f>'IDT-1 Calculation'!DJ3</f>
        <v>100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-100</v>
      </c>
      <c r="D4" s="94">
        <f>'IDT-1 Calculation'!DH4</f>
        <v>0</v>
      </c>
      <c r="E4" s="94">
        <f>'IDT-1 Calculation'!DI4</f>
        <v>0</v>
      </c>
      <c r="F4" s="94">
        <f>'IDT-1 Calculation'!DJ4</f>
        <v>100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-100</v>
      </c>
      <c r="D5" s="94">
        <f>'IDT-1 Calculation'!DH5</f>
        <v>0</v>
      </c>
      <c r="E5" s="94">
        <f>'IDT-1 Calculation'!DI5</f>
        <v>0</v>
      </c>
      <c r="F5" s="94">
        <f>'IDT-1 Calculation'!DJ5</f>
        <v>100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-100</v>
      </c>
      <c r="D6" s="94">
        <f>'IDT-1 Calculation'!DH6</f>
        <v>0</v>
      </c>
      <c r="E6" s="94">
        <f>'IDT-1 Calculation'!DI6</f>
        <v>0</v>
      </c>
      <c r="F6" s="94">
        <f>'IDT-1 Calculation'!DJ6</f>
        <v>100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-50</v>
      </c>
      <c r="D7" s="94">
        <f>'IDT-1 Calculation'!DH7</f>
        <v>0</v>
      </c>
      <c r="E7" s="94">
        <f>'IDT-1 Calculation'!DI7</f>
        <v>0</v>
      </c>
      <c r="F7" s="94">
        <f>'IDT-1 Calculation'!DJ7</f>
        <v>50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-50</v>
      </c>
      <c r="D8" s="94">
        <f>'IDT-1 Calculation'!DH8</f>
        <v>0</v>
      </c>
      <c r="E8" s="94">
        <f>'IDT-1 Calculation'!DI8</f>
        <v>0</v>
      </c>
      <c r="F8" s="94">
        <f>'IDT-1 Calculation'!DJ8</f>
        <v>50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-50</v>
      </c>
      <c r="D9" s="94">
        <f>'IDT-1 Calculation'!DH9</f>
        <v>0</v>
      </c>
      <c r="E9" s="94">
        <f>'IDT-1 Calculation'!DI9</f>
        <v>0</v>
      </c>
      <c r="F9" s="94">
        <f>'IDT-1 Calculation'!DJ9</f>
        <v>50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-50</v>
      </c>
      <c r="D10" s="94">
        <f>'IDT-1 Calculation'!DH10</f>
        <v>0</v>
      </c>
      <c r="E10" s="94">
        <f>'IDT-1 Calculation'!DI10</f>
        <v>0</v>
      </c>
      <c r="F10" s="94">
        <f>'IDT-1 Calculation'!DJ10</f>
        <v>50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78.637</v>
      </c>
      <c r="C93" s="94">
        <f>'IDT-1 Calculation'!DG93</f>
        <v>-145</v>
      </c>
      <c r="D93" s="94">
        <f>'IDT-1 Calculation'!DH93</f>
        <v>0</v>
      </c>
      <c r="E93" s="94">
        <f>'IDT-1 Calculation'!DI93</f>
        <v>0</v>
      </c>
      <c r="F93" s="94">
        <f>'IDT-1 Calculation'!DJ93</f>
        <v>66.363</v>
      </c>
      <c r="G93" s="99">
        <f t="shared" si="1"/>
        <v>0</v>
      </c>
    </row>
    <row r="94" spans="1:7">
      <c r="A94" s="98" t="s">
        <v>136</v>
      </c>
      <c r="B94" s="94">
        <f>'IDT-1 Calculation'!DF94</f>
        <v>59.655999999999999</v>
      </c>
      <c r="C94" s="94">
        <f>'IDT-1 Calculation'!DG94</f>
        <v>-110</v>
      </c>
      <c r="D94" s="94">
        <f>'IDT-1 Calculation'!DH94</f>
        <v>0</v>
      </c>
      <c r="E94" s="94">
        <f>'IDT-1 Calculation'!DI94</f>
        <v>0</v>
      </c>
      <c r="F94" s="94">
        <f>'IDT-1 Calculation'!DJ94</f>
        <v>50.344000000000001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51.521000000000001</v>
      </c>
      <c r="C95" s="94">
        <f>'IDT-1 Calculation'!DG95</f>
        <v>-95</v>
      </c>
      <c r="D95" s="94">
        <f>'IDT-1 Calculation'!DH95</f>
        <v>0</v>
      </c>
      <c r="E95" s="94">
        <f>'IDT-1 Calculation'!DI95</f>
        <v>0</v>
      </c>
      <c r="F95" s="94">
        <f>'IDT-1 Calculation'!DJ95</f>
        <v>43.478999999999999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43.386000000000003</v>
      </c>
      <c r="C96" s="94">
        <f>'IDT-1 Calculation'!DG96</f>
        <v>-80</v>
      </c>
      <c r="D96" s="94">
        <f>'IDT-1 Calculation'!DH96</f>
        <v>0</v>
      </c>
      <c r="E96" s="94">
        <f>'IDT-1 Calculation'!DI96</f>
        <v>0</v>
      </c>
      <c r="F96" s="94">
        <f>'IDT-1 Calculation'!DJ96</f>
        <v>36.613999999999997</v>
      </c>
      <c r="G96" s="99">
        <f t="shared" si="1"/>
        <v>0</v>
      </c>
    </row>
    <row r="97" spans="1:7">
      <c r="A97" s="98" t="s">
        <v>139</v>
      </c>
      <c r="B97" s="94">
        <f>'IDT-1 Calculation'!DF97</f>
        <v>40.673999999999999</v>
      </c>
      <c r="C97" s="94">
        <f>'IDT-1 Calculation'!DG97</f>
        <v>-75</v>
      </c>
      <c r="D97" s="94">
        <f>'IDT-1 Calculation'!DH97</f>
        <v>0</v>
      </c>
      <c r="E97" s="94">
        <f>'IDT-1 Calculation'!DI97</f>
        <v>0</v>
      </c>
      <c r="F97" s="94">
        <f>'IDT-1 Calculation'!DJ97</f>
        <v>34.326000000000001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43.386000000000003</v>
      </c>
      <c r="C98" s="107">
        <f>'IDT-1 Calculation'!DG98</f>
        <v>-80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36.613999999999997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7.931500000000001E-2</v>
      </c>
      <c r="C99" s="110">
        <f>SUM(C3:C98)/4000</f>
        <v>-0.29625000000000001</v>
      </c>
      <c r="D99" s="110">
        <f>SUM(D3:D98)/4000</f>
        <v>0</v>
      </c>
      <c r="E99" s="110">
        <f>SUM(E3:E98)/4000</f>
        <v>0</v>
      </c>
      <c r="F99" s="110">
        <f>SUM(F3:F98)/4000</f>
        <v>0.21693500000000007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16.27</v>
      </c>
      <c r="H3" s="201">
        <v>0</v>
      </c>
      <c r="I3" s="201">
        <v>0</v>
      </c>
      <c r="J3" s="201">
        <v>15.31</v>
      </c>
      <c r="K3" s="201">
        <v>5.79</v>
      </c>
      <c r="L3" s="201">
        <v>2.31</v>
      </c>
      <c r="M3" s="201">
        <v>0</v>
      </c>
      <c r="N3" s="201">
        <v>1.06</v>
      </c>
      <c r="O3" s="201">
        <v>1.79</v>
      </c>
      <c r="P3" s="201">
        <v>2.4500000000000002</v>
      </c>
      <c r="Q3" s="201">
        <v>0.2</v>
      </c>
      <c r="R3" s="201">
        <v>0.44</v>
      </c>
      <c r="S3" s="201">
        <v>0.25</v>
      </c>
      <c r="T3" s="201">
        <v>0</v>
      </c>
      <c r="U3" s="201">
        <v>10.26</v>
      </c>
      <c r="V3" s="201">
        <v>0.19</v>
      </c>
      <c r="W3" s="201">
        <v>0.4</v>
      </c>
      <c r="X3" s="201">
        <v>2.54</v>
      </c>
      <c r="Y3" s="201">
        <v>0</v>
      </c>
      <c r="Z3" s="201">
        <v>1.25</v>
      </c>
      <c r="AA3" s="201">
        <v>0.81</v>
      </c>
      <c r="AB3" s="201">
        <v>0</v>
      </c>
      <c r="AC3" s="201">
        <v>10.19</v>
      </c>
      <c r="AD3" s="201">
        <v>6.82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133.19999999999999</v>
      </c>
      <c r="AP3" s="201">
        <v>0</v>
      </c>
      <c r="AQ3" s="201">
        <v>0</v>
      </c>
      <c r="AR3" s="201">
        <v>10.27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16.27</v>
      </c>
      <c r="H4" s="201">
        <v>0</v>
      </c>
      <c r="I4" s="201">
        <v>0</v>
      </c>
      <c r="J4" s="201">
        <v>15.31</v>
      </c>
      <c r="K4" s="201">
        <v>5.79</v>
      </c>
      <c r="L4" s="201">
        <v>2.31</v>
      </c>
      <c r="M4" s="201">
        <v>0</v>
      </c>
      <c r="N4" s="201">
        <v>1.06</v>
      </c>
      <c r="O4" s="201">
        <v>1.79</v>
      </c>
      <c r="P4" s="201">
        <v>2.4500000000000002</v>
      </c>
      <c r="Q4" s="201">
        <v>0.2</v>
      </c>
      <c r="R4" s="201">
        <v>0.38</v>
      </c>
      <c r="S4" s="201">
        <v>0.25</v>
      </c>
      <c r="T4" s="201">
        <v>0</v>
      </c>
      <c r="U4" s="201">
        <v>10.26</v>
      </c>
      <c r="V4" s="201">
        <v>0.19</v>
      </c>
      <c r="W4" s="201">
        <v>0.4</v>
      </c>
      <c r="X4" s="201">
        <v>2.54</v>
      </c>
      <c r="Y4" s="201">
        <v>0</v>
      </c>
      <c r="Z4" s="201">
        <v>1.25</v>
      </c>
      <c r="AA4" s="201">
        <v>0.81</v>
      </c>
      <c r="AB4" s="201">
        <v>0</v>
      </c>
      <c r="AC4" s="201">
        <v>10.19</v>
      </c>
      <c r="AD4" s="201">
        <v>6.82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133.19999999999999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16.27</v>
      </c>
      <c r="H5" s="201">
        <v>0</v>
      </c>
      <c r="I5" s="201">
        <v>0</v>
      </c>
      <c r="J5" s="201">
        <v>15.31</v>
      </c>
      <c r="K5" s="201">
        <v>5.79</v>
      </c>
      <c r="L5" s="201">
        <v>2.31</v>
      </c>
      <c r="M5" s="201">
        <v>0</v>
      </c>
      <c r="N5" s="201">
        <v>1.06</v>
      </c>
      <c r="O5" s="201">
        <v>1.79</v>
      </c>
      <c r="P5" s="201">
        <v>2.4500000000000002</v>
      </c>
      <c r="Q5" s="201">
        <v>0.2</v>
      </c>
      <c r="R5" s="201">
        <v>0.38</v>
      </c>
      <c r="S5" s="201">
        <v>0.25</v>
      </c>
      <c r="T5" s="201">
        <v>0</v>
      </c>
      <c r="U5" s="201">
        <v>10.26</v>
      </c>
      <c r="V5" s="201">
        <v>0.19</v>
      </c>
      <c r="W5" s="201">
        <v>0.4</v>
      </c>
      <c r="X5" s="201">
        <v>2.54</v>
      </c>
      <c r="Y5" s="201">
        <v>0</v>
      </c>
      <c r="Z5" s="201">
        <v>1.25</v>
      </c>
      <c r="AA5" s="201">
        <v>0.81</v>
      </c>
      <c r="AB5" s="201">
        <v>0</v>
      </c>
      <c r="AC5" s="201">
        <v>10.19</v>
      </c>
      <c r="AD5" s="201">
        <v>6.82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133.19999999999999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16.27</v>
      </c>
      <c r="H6" s="201">
        <v>0</v>
      </c>
      <c r="I6" s="201">
        <v>0</v>
      </c>
      <c r="J6" s="201">
        <v>15.31</v>
      </c>
      <c r="K6" s="201">
        <v>5.79</v>
      </c>
      <c r="L6" s="201">
        <v>2.31</v>
      </c>
      <c r="M6" s="201">
        <v>0</v>
      </c>
      <c r="N6" s="201">
        <v>1.06</v>
      </c>
      <c r="O6" s="201">
        <v>1.79</v>
      </c>
      <c r="P6" s="201">
        <v>2.4500000000000002</v>
      </c>
      <c r="Q6" s="201">
        <v>0.2</v>
      </c>
      <c r="R6" s="201">
        <v>0.38</v>
      </c>
      <c r="S6" s="201">
        <v>0.25</v>
      </c>
      <c r="T6" s="201">
        <v>0</v>
      </c>
      <c r="U6" s="201">
        <v>10.26</v>
      </c>
      <c r="V6" s="201">
        <v>0.19</v>
      </c>
      <c r="W6" s="201">
        <v>0.4</v>
      </c>
      <c r="X6" s="201">
        <v>2.54</v>
      </c>
      <c r="Y6" s="201">
        <v>0</v>
      </c>
      <c r="Z6" s="201">
        <v>1.25</v>
      </c>
      <c r="AA6" s="201">
        <v>0.81</v>
      </c>
      <c r="AB6" s="201">
        <v>0</v>
      </c>
      <c r="AC6" s="201">
        <v>10.19</v>
      </c>
      <c r="AD6" s="201">
        <v>6.82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133.19999999999999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16.27</v>
      </c>
      <c r="H7" s="201">
        <v>0</v>
      </c>
      <c r="I7" s="201">
        <v>0</v>
      </c>
      <c r="J7" s="201">
        <v>15.31</v>
      </c>
      <c r="K7" s="201">
        <v>5.79</v>
      </c>
      <c r="L7" s="201">
        <v>2.31</v>
      </c>
      <c r="M7" s="201">
        <v>0</v>
      </c>
      <c r="N7" s="201">
        <v>1.06</v>
      </c>
      <c r="O7" s="201">
        <v>1.79</v>
      </c>
      <c r="P7" s="201">
        <v>2.3199999999999998</v>
      </c>
      <c r="Q7" s="201">
        <v>0.2</v>
      </c>
      <c r="R7" s="201">
        <v>0.38</v>
      </c>
      <c r="S7" s="201">
        <v>0.25</v>
      </c>
      <c r="T7" s="201">
        <v>0</v>
      </c>
      <c r="U7" s="201">
        <v>10.26</v>
      </c>
      <c r="V7" s="201">
        <v>0.19</v>
      </c>
      <c r="W7" s="201">
        <v>0.4</v>
      </c>
      <c r="X7" s="201">
        <v>2.54</v>
      </c>
      <c r="Y7" s="201">
        <v>0</v>
      </c>
      <c r="Z7" s="201">
        <v>1.25</v>
      </c>
      <c r="AA7" s="201">
        <v>0.81</v>
      </c>
      <c r="AB7" s="201">
        <v>0</v>
      </c>
      <c r="AC7" s="201">
        <v>10.19</v>
      </c>
      <c r="AD7" s="201">
        <v>6.82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133.19999999999999</v>
      </c>
      <c r="AP7" s="201">
        <v>0</v>
      </c>
      <c r="AQ7" s="201">
        <v>0</v>
      </c>
      <c r="AR7" s="201">
        <v>10.4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16.27</v>
      </c>
      <c r="H8" s="201">
        <v>0</v>
      </c>
      <c r="I8" s="201">
        <v>0</v>
      </c>
      <c r="J8" s="201">
        <v>15.31</v>
      </c>
      <c r="K8" s="201">
        <v>5.79</v>
      </c>
      <c r="L8" s="201">
        <v>2.31</v>
      </c>
      <c r="M8" s="201">
        <v>0</v>
      </c>
      <c r="N8" s="201">
        <v>1.06</v>
      </c>
      <c r="O8" s="201">
        <v>1.79</v>
      </c>
      <c r="P8" s="201">
        <v>2.3199999999999998</v>
      </c>
      <c r="Q8" s="201">
        <v>0.2</v>
      </c>
      <c r="R8" s="201">
        <v>0.38</v>
      </c>
      <c r="S8" s="201">
        <v>0.25</v>
      </c>
      <c r="T8" s="201">
        <v>0</v>
      </c>
      <c r="U8" s="201">
        <v>10.26</v>
      </c>
      <c r="V8" s="201">
        <v>0.19</v>
      </c>
      <c r="W8" s="201">
        <v>0.4</v>
      </c>
      <c r="X8" s="201">
        <v>2.54</v>
      </c>
      <c r="Y8" s="201">
        <v>0</v>
      </c>
      <c r="Z8" s="201">
        <v>1.25</v>
      </c>
      <c r="AA8" s="201">
        <v>0.81</v>
      </c>
      <c r="AB8" s="201">
        <v>0</v>
      </c>
      <c r="AC8" s="201">
        <v>10.19</v>
      </c>
      <c r="AD8" s="201">
        <v>6.82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133.19999999999999</v>
      </c>
      <c r="AP8" s="201">
        <v>0</v>
      </c>
      <c r="AQ8" s="201">
        <v>0</v>
      </c>
      <c r="AR8" s="201">
        <v>10.4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16.27</v>
      </c>
      <c r="H9" s="201">
        <v>0</v>
      </c>
      <c r="I9" s="201">
        <v>0</v>
      </c>
      <c r="J9" s="201">
        <v>15.31</v>
      </c>
      <c r="K9" s="201">
        <v>5.79</v>
      </c>
      <c r="L9" s="201">
        <v>2.31</v>
      </c>
      <c r="M9" s="201">
        <v>0</v>
      </c>
      <c r="N9" s="201">
        <v>1.06</v>
      </c>
      <c r="O9" s="201">
        <v>1.79</v>
      </c>
      <c r="P9" s="201">
        <v>2.3199999999999998</v>
      </c>
      <c r="Q9" s="201">
        <v>0.2</v>
      </c>
      <c r="R9" s="201">
        <v>0.38</v>
      </c>
      <c r="S9" s="201">
        <v>0.25</v>
      </c>
      <c r="T9" s="201">
        <v>0</v>
      </c>
      <c r="U9" s="201">
        <v>10.26</v>
      </c>
      <c r="V9" s="201">
        <v>0.19</v>
      </c>
      <c r="W9" s="201">
        <v>0.4</v>
      </c>
      <c r="X9" s="201">
        <v>2.54</v>
      </c>
      <c r="Y9" s="201">
        <v>0</v>
      </c>
      <c r="Z9" s="201">
        <v>1.25</v>
      </c>
      <c r="AA9" s="201">
        <v>0.81</v>
      </c>
      <c r="AB9" s="201">
        <v>0</v>
      </c>
      <c r="AC9" s="201">
        <v>10.19</v>
      </c>
      <c r="AD9" s="201">
        <v>6.82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133.19999999999999</v>
      </c>
      <c r="AP9" s="201">
        <v>0</v>
      </c>
      <c r="AQ9" s="201">
        <v>0</v>
      </c>
      <c r="AR9" s="201">
        <v>10.4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16.27</v>
      </c>
      <c r="H10" s="201">
        <v>0</v>
      </c>
      <c r="I10" s="201">
        <v>0</v>
      </c>
      <c r="J10" s="201">
        <v>15.31</v>
      </c>
      <c r="K10" s="201">
        <v>5.79</v>
      </c>
      <c r="L10" s="201">
        <v>2.31</v>
      </c>
      <c r="M10" s="201">
        <v>0</v>
      </c>
      <c r="N10" s="201">
        <v>1.06</v>
      </c>
      <c r="O10" s="201">
        <v>1.79</v>
      </c>
      <c r="P10" s="201">
        <v>2.3199999999999998</v>
      </c>
      <c r="Q10" s="201">
        <v>0.2</v>
      </c>
      <c r="R10" s="201">
        <v>0.38</v>
      </c>
      <c r="S10" s="201">
        <v>0.25</v>
      </c>
      <c r="T10" s="201">
        <v>0</v>
      </c>
      <c r="U10" s="201">
        <v>10.26</v>
      </c>
      <c r="V10" s="201">
        <v>0.19</v>
      </c>
      <c r="W10" s="201">
        <v>0.4</v>
      </c>
      <c r="X10" s="201">
        <v>2.54</v>
      </c>
      <c r="Y10" s="201">
        <v>0</v>
      </c>
      <c r="Z10" s="201">
        <v>1.25</v>
      </c>
      <c r="AA10" s="201">
        <v>0.81</v>
      </c>
      <c r="AB10" s="201">
        <v>0</v>
      </c>
      <c r="AC10" s="201">
        <v>10.19</v>
      </c>
      <c r="AD10" s="201">
        <v>6.82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133.19999999999999</v>
      </c>
      <c r="AP10" s="201">
        <v>0</v>
      </c>
      <c r="AQ10" s="201">
        <v>0</v>
      </c>
      <c r="AR10" s="201">
        <v>10.4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15.31</v>
      </c>
      <c r="K11" s="201">
        <v>5.79</v>
      </c>
      <c r="L11" s="201">
        <v>2.31</v>
      </c>
      <c r="M11" s="201">
        <v>0</v>
      </c>
      <c r="N11" s="201">
        <v>1.06</v>
      </c>
      <c r="O11" s="201">
        <v>1.79</v>
      </c>
      <c r="P11" s="201">
        <v>2.3199999999999998</v>
      </c>
      <c r="Q11" s="201">
        <v>0.2</v>
      </c>
      <c r="R11" s="201">
        <v>0.38</v>
      </c>
      <c r="S11" s="201">
        <v>0.25</v>
      </c>
      <c r="T11" s="201">
        <v>0</v>
      </c>
      <c r="U11" s="201">
        <v>10.26</v>
      </c>
      <c r="V11" s="201">
        <v>0.19</v>
      </c>
      <c r="W11" s="201">
        <v>0.4</v>
      </c>
      <c r="X11" s="201">
        <v>2.54</v>
      </c>
      <c r="Y11" s="201">
        <v>0</v>
      </c>
      <c r="Z11" s="201">
        <v>1.25</v>
      </c>
      <c r="AA11" s="201">
        <v>0.81</v>
      </c>
      <c r="AB11" s="201">
        <v>0</v>
      </c>
      <c r="AC11" s="201">
        <v>10.19</v>
      </c>
      <c r="AD11" s="201">
        <v>6.82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133.19999999999999</v>
      </c>
      <c r="AP11" s="201">
        <v>0</v>
      </c>
      <c r="AQ11" s="201">
        <v>0</v>
      </c>
      <c r="AR11" s="201">
        <v>10.48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15.31</v>
      </c>
      <c r="K12" s="201">
        <v>5.79</v>
      </c>
      <c r="L12" s="201">
        <v>2.31</v>
      </c>
      <c r="M12" s="201">
        <v>0</v>
      </c>
      <c r="N12" s="201">
        <v>1.06</v>
      </c>
      <c r="O12" s="201">
        <v>1.79</v>
      </c>
      <c r="P12" s="201">
        <v>2.3199999999999998</v>
      </c>
      <c r="Q12" s="201">
        <v>0.2</v>
      </c>
      <c r="R12" s="201">
        <v>0.38</v>
      </c>
      <c r="S12" s="201">
        <v>0.25</v>
      </c>
      <c r="T12" s="201">
        <v>0</v>
      </c>
      <c r="U12" s="201">
        <v>10.26</v>
      </c>
      <c r="V12" s="201">
        <v>0.19</v>
      </c>
      <c r="W12" s="201">
        <v>0.4</v>
      </c>
      <c r="X12" s="201">
        <v>2.54</v>
      </c>
      <c r="Y12" s="201">
        <v>0</v>
      </c>
      <c r="Z12" s="201">
        <v>1.25</v>
      </c>
      <c r="AA12" s="201">
        <v>0.81</v>
      </c>
      <c r="AB12" s="201">
        <v>0</v>
      </c>
      <c r="AC12" s="201">
        <v>10.19</v>
      </c>
      <c r="AD12" s="201">
        <v>6.82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133.19999999999999</v>
      </c>
      <c r="AP12" s="201">
        <v>0</v>
      </c>
      <c r="AQ12" s="201">
        <v>0</v>
      </c>
      <c r="AR12" s="201">
        <v>10.48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15.31</v>
      </c>
      <c r="K13" s="201">
        <v>5.79</v>
      </c>
      <c r="L13" s="201">
        <v>2.31</v>
      </c>
      <c r="M13" s="201">
        <v>0</v>
      </c>
      <c r="N13" s="201">
        <v>1.06</v>
      </c>
      <c r="O13" s="201">
        <v>1.79</v>
      </c>
      <c r="P13" s="201">
        <v>2.3199999999999998</v>
      </c>
      <c r="Q13" s="201">
        <v>0.2</v>
      </c>
      <c r="R13" s="201">
        <v>0.38</v>
      </c>
      <c r="S13" s="201">
        <v>0.25</v>
      </c>
      <c r="T13" s="201">
        <v>0</v>
      </c>
      <c r="U13" s="201">
        <v>10.26</v>
      </c>
      <c r="V13" s="201">
        <v>0.19</v>
      </c>
      <c r="W13" s="201">
        <v>0.4</v>
      </c>
      <c r="X13" s="201">
        <v>0.88</v>
      </c>
      <c r="Y13" s="201">
        <v>0</v>
      </c>
      <c r="Z13" s="201">
        <v>1.25</v>
      </c>
      <c r="AA13" s="201">
        <v>0.81</v>
      </c>
      <c r="AB13" s="201">
        <v>0</v>
      </c>
      <c r="AC13" s="201">
        <v>10.19</v>
      </c>
      <c r="AD13" s="201">
        <v>6.82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133.19999999999999</v>
      </c>
      <c r="AP13" s="201">
        <v>0</v>
      </c>
      <c r="AQ13" s="201">
        <v>0</v>
      </c>
      <c r="AR13" s="201">
        <v>10.48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15.31</v>
      </c>
      <c r="K14" s="201">
        <v>5.79</v>
      </c>
      <c r="L14" s="201">
        <v>2.31</v>
      </c>
      <c r="M14" s="201">
        <v>0</v>
      </c>
      <c r="N14" s="201">
        <v>1.06</v>
      </c>
      <c r="O14" s="201">
        <v>1.79</v>
      </c>
      <c r="P14" s="201">
        <v>2.3199999999999998</v>
      </c>
      <c r="Q14" s="201">
        <v>0.2</v>
      </c>
      <c r="R14" s="201">
        <v>0.38</v>
      </c>
      <c r="S14" s="201">
        <v>0.25</v>
      </c>
      <c r="T14" s="201">
        <v>0</v>
      </c>
      <c r="U14" s="201">
        <v>10.26</v>
      </c>
      <c r="V14" s="201">
        <v>0.19</v>
      </c>
      <c r="W14" s="201">
        <v>0.4</v>
      </c>
      <c r="X14" s="201">
        <v>0.88</v>
      </c>
      <c r="Y14" s="201">
        <v>0</v>
      </c>
      <c r="Z14" s="201">
        <v>1.25</v>
      </c>
      <c r="AA14" s="201">
        <v>0.81</v>
      </c>
      <c r="AB14" s="201">
        <v>0</v>
      </c>
      <c r="AC14" s="201">
        <v>10.19</v>
      </c>
      <c r="AD14" s="201">
        <v>6.82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133.19999999999999</v>
      </c>
      <c r="AP14" s="201">
        <v>0</v>
      </c>
      <c r="AQ14" s="201">
        <v>0</v>
      </c>
      <c r="AR14" s="201">
        <v>10.51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15.59</v>
      </c>
      <c r="K15" s="201">
        <v>5.79</v>
      </c>
      <c r="L15" s="201">
        <v>2.31</v>
      </c>
      <c r="M15" s="201">
        <v>0</v>
      </c>
      <c r="N15" s="201">
        <v>1.06</v>
      </c>
      <c r="O15" s="201">
        <v>1.79</v>
      </c>
      <c r="P15" s="201">
        <v>2.3199999999999998</v>
      </c>
      <c r="Q15" s="201">
        <v>0.2</v>
      </c>
      <c r="R15" s="201">
        <v>0.38</v>
      </c>
      <c r="S15" s="201">
        <v>0.25</v>
      </c>
      <c r="T15" s="201">
        <v>0</v>
      </c>
      <c r="U15" s="201">
        <v>10.26</v>
      </c>
      <c r="V15" s="201">
        <v>0.19</v>
      </c>
      <c r="W15" s="201">
        <v>0.4</v>
      </c>
      <c r="X15" s="201">
        <v>0.88</v>
      </c>
      <c r="Y15" s="201">
        <v>0</v>
      </c>
      <c r="Z15" s="201">
        <v>0.92</v>
      </c>
      <c r="AA15" s="201">
        <v>0.81</v>
      </c>
      <c r="AB15" s="201">
        <v>0</v>
      </c>
      <c r="AC15" s="201">
        <v>10.19</v>
      </c>
      <c r="AD15" s="201">
        <v>6.82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135</v>
      </c>
      <c r="AP15" s="201">
        <v>0</v>
      </c>
      <c r="AQ15" s="201">
        <v>0</v>
      </c>
      <c r="AR15" s="201">
        <v>10.51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15.59</v>
      </c>
      <c r="K16" s="201">
        <v>5.79</v>
      </c>
      <c r="L16" s="201">
        <v>2.31</v>
      </c>
      <c r="M16" s="201">
        <v>0</v>
      </c>
      <c r="N16" s="201">
        <v>1.06</v>
      </c>
      <c r="O16" s="201">
        <v>1.79</v>
      </c>
      <c r="P16" s="201">
        <v>2.3199999999999998</v>
      </c>
      <c r="Q16" s="201">
        <v>0.2</v>
      </c>
      <c r="R16" s="201">
        <v>0.38</v>
      </c>
      <c r="S16" s="201">
        <v>0.25</v>
      </c>
      <c r="T16" s="201">
        <v>0</v>
      </c>
      <c r="U16" s="201">
        <v>10.26</v>
      </c>
      <c r="V16" s="201">
        <v>0.19</v>
      </c>
      <c r="W16" s="201">
        <v>0.4</v>
      </c>
      <c r="X16" s="201">
        <v>0.88</v>
      </c>
      <c r="Y16" s="201">
        <v>0</v>
      </c>
      <c r="Z16" s="201">
        <v>0.92</v>
      </c>
      <c r="AA16" s="201">
        <v>0.81</v>
      </c>
      <c r="AB16" s="201">
        <v>0</v>
      </c>
      <c r="AC16" s="201">
        <v>10.19</v>
      </c>
      <c r="AD16" s="201">
        <v>6.82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135</v>
      </c>
      <c r="AP16" s="201">
        <v>0</v>
      </c>
      <c r="AQ16" s="201">
        <v>0</v>
      </c>
      <c r="AR16" s="201">
        <v>10.51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15.59</v>
      </c>
      <c r="K17" s="201">
        <v>5.79</v>
      </c>
      <c r="L17" s="201">
        <v>2.31</v>
      </c>
      <c r="M17" s="201">
        <v>0</v>
      </c>
      <c r="N17" s="201">
        <v>1.06</v>
      </c>
      <c r="O17" s="201">
        <v>1.79</v>
      </c>
      <c r="P17" s="201">
        <v>2.3199999999999998</v>
      </c>
      <c r="Q17" s="201">
        <v>0.2</v>
      </c>
      <c r="R17" s="201">
        <v>0.38</v>
      </c>
      <c r="S17" s="201">
        <v>0.25</v>
      </c>
      <c r="T17" s="201">
        <v>0</v>
      </c>
      <c r="U17" s="201">
        <v>10.26</v>
      </c>
      <c r="V17" s="201">
        <v>0.19</v>
      </c>
      <c r="W17" s="201">
        <v>0.4</v>
      </c>
      <c r="X17" s="201">
        <v>0.88</v>
      </c>
      <c r="Y17" s="201">
        <v>0</v>
      </c>
      <c r="Z17" s="201">
        <v>0.92</v>
      </c>
      <c r="AA17" s="201">
        <v>0.81</v>
      </c>
      <c r="AB17" s="201">
        <v>0</v>
      </c>
      <c r="AC17" s="201">
        <v>10.19</v>
      </c>
      <c r="AD17" s="201">
        <v>6.82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124</v>
      </c>
      <c r="AP17" s="201">
        <v>0</v>
      </c>
      <c r="AQ17" s="201">
        <v>0</v>
      </c>
      <c r="AR17" s="201">
        <v>10.51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15.59</v>
      </c>
      <c r="K18" s="201">
        <v>5.79</v>
      </c>
      <c r="L18" s="201">
        <v>2.31</v>
      </c>
      <c r="M18" s="201">
        <v>0</v>
      </c>
      <c r="N18" s="201">
        <v>1.06</v>
      </c>
      <c r="O18" s="201">
        <v>1.79</v>
      </c>
      <c r="P18" s="201">
        <v>2.3199999999999998</v>
      </c>
      <c r="Q18" s="201">
        <v>0.2</v>
      </c>
      <c r="R18" s="201">
        <v>0.38</v>
      </c>
      <c r="S18" s="201">
        <v>0.25</v>
      </c>
      <c r="T18" s="201">
        <v>0</v>
      </c>
      <c r="U18" s="201">
        <v>10.26</v>
      </c>
      <c r="V18" s="201">
        <v>0.19</v>
      </c>
      <c r="W18" s="201">
        <v>0.4</v>
      </c>
      <c r="X18" s="201">
        <v>0.88</v>
      </c>
      <c r="Y18" s="201">
        <v>0</v>
      </c>
      <c r="Z18" s="201">
        <v>0.92</v>
      </c>
      <c r="AA18" s="201">
        <v>0.81</v>
      </c>
      <c r="AB18" s="201">
        <v>0</v>
      </c>
      <c r="AC18" s="201">
        <v>10.19</v>
      </c>
      <c r="AD18" s="201">
        <v>6.82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124</v>
      </c>
      <c r="AP18" s="201">
        <v>0</v>
      </c>
      <c r="AQ18" s="201">
        <v>0</v>
      </c>
      <c r="AR18" s="201">
        <v>10.51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15.59</v>
      </c>
      <c r="K19" s="201">
        <v>5.79</v>
      </c>
      <c r="L19" s="201">
        <v>2.31</v>
      </c>
      <c r="M19" s="201">
        <v>0</v>
      </c>
      <c r="N19" s="201">
        <v>1.06</v>
      </c>
      <c r="O19" s="201">
        <v>1.79</v>
      </c>
      <c r="P19" s="201">
        <v>2.3199999999999998</v>
      </c>
      <c r="Q19" s="201">
        <v>0.2</v>
      </c>
      <c r="R19" s="201">
        <v>0.38</v>
      </c>
      <c r="S19" s="201">
        <v>0.25</v>
      </c>
      <c r="T19" s="201">
        <v>0</v>
      </c>
      <c r="U19" s="201">
        <v>10.26</v>
      </c>
      <c r="V19" s="201">
        <v>0.19</v>
      </c>
      <c r="W19" s="201">
        <v>0.4</v>
      </c>
      <c r="X19" s="201">
        <v>0.88</v>
      </c>
      <c r="Y19" s="201">
        <v>0</v>
      </c>
      <c r="Z19" s="201">
        <v>0.92</v>
      </c>
      <c r="AA19" s="201">
        <v>0.81</v>
      </c>
      <c r="AB19" s="201">
        <v>0</v>
      </c>
      <c r="AC19" s="201">
        <v>10.19</v>
      </c>
      <c r="AD19" s="201">
        <v>6.82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124</v>
      </c>
      <c r="AP19" s="201">
        <v>0</v>
      </c>
      <c r="AQ19" s="201">
        <v>0</v>
      </c>
      <c r="AR19" s="201">
        <v>10.56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15.59</v>
      </c>
      <c r="K20" s="201">
        <v>5.79</v>
      </c>
      <c r="L20" s="201">
        <v>2.31</v>
      </c>
      <c r="M20" s="201">
        <v>0</v>
      </c>
      <c r="N20" s="201">
        <v>1.06</v>
      </c>
      <c r="O20" s="201">
        <v>1.79</v>
      </c>
      <c r="P20" s="201">
        <v>2.3199999999999998</v>
      </c>
      <c r="Q20" s="201">
        <v>0.2</v>
      </c>
      <c r="R20" s="201">
        <v>0.38</v>
      </c>
      <c r="S20" s="201">
        <v>0.25</v>
      </c>
      <c r="T20" s="201">
        <v>0</v>
      </c>
      <c r="U20" s="201">
        <v>10.26</v>
      </c>
      <c r="V20" s="201">
        <v>0.19</v>
      </c>
      <c r="W20" s="201">
        <v>0.4</v>
      </c>
      <c r="X20" s="201">
        <v>0.88</v>
      </c>
      <c r="Y20" s="201">
        <v>0</v>
      </c>
      <c r="Z20" s="201">
        <v>0.92</v>
      </c>
      <c r="AA20" s="201">
        <v>0.81</v>
      </c>
      <c r="AB20" s="201">
        <v>0</v>
      </c>
      <c r="AC20" s="201">
        <v>10.19</v>
      </c>
      <c r="AD20" s="201">
        <v>6.82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124</v>
      </c>
      <c r="AP20" s="201">
        <v>0</v>
      </c>
      <c r="AQ20" s="201">
        <v>0</v>
      </c>
      <c r="AR20" s="201">
        <v>10.56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15.59</v>
      </c>
      <c r="K21" s="201">
        <v>4.05</v>
      </c>
      <c r="L21" s="201">
        <v>2.31</v>
      </c>
      <c r="M21" s="201">
        <v>0</v>
      </c>
      <c r="N21" s="201">
        <v>1.06</v>
      </c>
      <c r="O21" s="201">
        <v>1.79</v>
      </c>
      <c r="P21" s="201">
        <v>2.3199999999999998</v>
      </c>
      <c r="Q21" s="201">
        <v>0.2</v>
      </c>
      <c r="R21" s="201">
        <v>0.38</v>
      </c>
      <c r="S21" s="201">
        <v>0.25</v>
      </c>
      <c r="T21" s="201">
        <v>0</v>
      </c>
      <c r="U21" s="201">
        <v>10.26</v>
      </c>
      <c r="V21" s="201">
        <v>0.19</v>
      </c>
      <c r="W21" s="201">
        <v>0.4</v>
      </c>
      <c r="X21" s="201">
        <v>0.88</v>
      </c>
      <c r="Y21" s="201">
        <v>0</v>
      </c>
      <c r="Z21" s="201">
        <v>0.92</v>
      </c>
      <c r="AA21" s="201">
        <v>0.81</v>
      </c>
      <c r="AB21" s="201">
        <v>0</v>
      </c>
      <c r="AC21" s="201">
        <v>10.19</v>
      </c>
      <c r="AD21" s="201">
        <v>6.82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124</v>
      </c>
      <c r="AP21" s="201">
        <v>0</v>
      </c>
      <c r="AQ21" s="201">
        <v>0</v>
      </c>
      <c r="AR21" s="201">
        <v>10.56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15.59</v>
      </c>
      <c r="K22" s="201">
        <v>5.79</v>
      </c>
      <c r="L22" s="201">
        <v>2.31</v>
      </c>
      <c r="M22" s="201">
        <v>0</v>
      </c>
      <c r="N22" s="201">
        <v>1.06</v>
      </c>
      <c r="O22" s="201">
        <v>1.79</v>
      </c>
      <c r="P22" s="201">
        <v>2.3199999999999998</v>
      </c>
      <c r="Q22" s="201">
        <v>0.2</v>
      </c>
      <c r="R22" s="201">
        <v>0.38</v>
      </c>
      <c r="S22" s="201">
        <v>0.25</v>
      </c>
      <c r="T22" s="201">
        <v>0</v>
      </c>
      <c r="U22" s="201">
        <v>10.26</v>
      </c>
      <c r="V22" s="201">
        <v>0.19</v>
      </c>
      <c r="W22" s="201">
        <v>0.4</v>
      </c>
      <c r="X22" s="201">
        <v>0.88</v>
      </c>
      <c r="Y22" s="201">
        <v>0</v>
      </c>
      <c r="Z22" s="201">
        <v>0.92</v>
      </c>
      <c r="AA22" s="201">
        <v>0.81</v>
      </c>
      <c r="AB22" s="201">
        <v>0</v>
      </c>
      <c r="AC22" s="201">
        <v>10.19</v>
      </c>
      <c r="AD22" s="201">
        <v>6.82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124</v>
      </c>
      <c r="AP22" s="201">
        <v>0</v>
      </c>
      <c r="AQ22" s="201">
        <v>0</v>
      </c>
      <c r="AR22" s="201">
        <v>10.56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15.59</v>
      </c>
      <c r="K23" s="201">
        <v>5.8</v>
      </c>
      <c r="L23" s="201">
        <v>3.31</v>
      </c>
      <c r="M23" s="201">
        <v>0</v>
      </c>
      <c r="N23" s="201">
        <v>1.06</v>
      </c>
      <c r="O23" s="201">
        <v>1.79</v>
      </c>
      <c r="P23" s="201">
        <v>2.3199999999999998</v>
      </c>
      <c r="Q23" s="201">
        <v>0.2</v>
      </c>
      <c r="R23" s="201">
        <v>0.38</v>
      </c>
      <c r="S23" s="201">
        <v>0.25</v>
      </c>
      <c r="T23" s="201">
        <v>0</v>
      </c>
      <c r="U23" s="201">
        <v>10.26</v>
      </c>
      <c r="V23" s="201">
        <v>0.19</v>
      </c>
      <c r="W23" s="201">
        <v>0.4</v>
      </c>
      <c r="X23" s="201">
        <v>0.88</v>
      </c>
      <c r="Y23" s="201">
        <v>0</v>
      </c>
      <c r="Z23" s="201">
        <v>0.92</v>
      </c>
      <c r="AA23" s="201">
        <v>0.81</v>
      </c>
      <c r="AB23" s="201">
        <v>0</v>
      </c>
      <c r="AC23" s="201">
        <v>10.19</v>
      </c>
      <c r="AD23" s="201">
        <v>6.82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124</v>
      </c>
      <c r="AP23" s="201">
        <v>0</v>
      </c>
      <c r="AQ23" s="201">
        <v>0</v>
      </c>
      <c r="AR23" s="201">
        <v>10.56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15.59</v>
      </c>
      <c r="K24" s="201">
        <v>5.8</v>
      </c>
      <c r="L24" s="201">
        <v>2.31</v>
      </c>
      <c r="M24" s="201">
        <v>0</v>
      </c>
      <c r="N24" s="201">
        <v>1.06</v>
      </c>
      <c r="O24" s="201">
        <v>1.79</v>
      </c>
      <c r="P24" s="201">
        <v>2.3199999999999998</v>
      </c>
      <c r="Q24" s="201">
        <v>0.2</v>
      </c>
      <c r="R24" s="201">
        <v>0.38</v>
      </c>
      <c r="S24" s="201">
        <v>0.25</v>
      </c>
      <c r="T24" s="201">
        <v>0</v>
      </c>
      <c r="U24" s="201">
        <v>10.26</v>
      </c>
      <c r="V24" s="201">
        <v>0.19</v>
      </c>
      <c r="W24" s="201">
        <v>0.4</v>
      </c>
      <c r="X24" s="201">
        <v>0.88</v>
      </c>
      <c r="Y24" s="201">
        <v>0</v>
      </c>
      <c r="Z24" s="201">
        <v>0.92</v>
      </c>
      <c r="AA24" s="201">
        <v>0.81</v>
      </c>
      <c r="AB24" s="201">
        <v>0</v>
      </c>
      <c r="AC24" s="201">
        <v>10.19</v>
      </c>
      <c r="AD24" s="201">
        <v>6.82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124</v>
      </c>
      <c r="AP24" s="201">
        <v>0</v>
      </c>
      <c r="AQ24" s="201">
        <v>0</v>
      </c>
      <c r="AR24" s="201">
        <v>10.56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15.59</v>
      </c>
      <c r="K25" s="201">
        <v>5.79</v>
      </c>
      <c r="L25" s="201">
        <v>2.31</v>
      </c>
      <c r="M25" s="201">
        <v>0</v>
      </c>
      <c r="N25" s="201">
        <v>1.06</v>
      </c>
      <c r="O25" s="201">
        <v>1.79</v>
      </c>
      <c r="P25" s="201">
        <v>2.3199999999999998</v>
      </c>
      <c r="Q25" s="201">
        <v>0.2</v>
      </c>
      <c r="R25" s="201">
        <v>0.38</v>
      </c>
      <c r="S25" s="201">
        <v>0.25</v>
      </c>
      <c r="T25" s="201">
        <v>0</v>
      </c>
      <c r="U25" s="201">
        <v>10.26</v>
      </c>
      <c r="V25" s="201">
        <v>0.19</v>
      </c>
      <c r="W25" s="201">
        <v>0.4</v>
      </c>
      <c r="X25" s="201">
        <v>0.88</v>
      </c>
      <c r="Y25" s="201">
        <v>0</v>
      </c>
      <c r="Z25" s="201">
        <v>0.92</v>
      </c>
      <c r="AA25" s="201">
        <v>0.81</v>
      </c>
      <c r="AB25" s="201">
        <v>0</v>
      </c>
      <c r="AC25" s="201">
        <v>10.19</v>
      </c>
      <c r="AD25" s="201">
        <v>6.82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124</v>
      </c>
      <c r="AP25" s="201">
        <v>0</v>
      </c>
      <c r="AQ25" s="201">
        <v>0</v>
      </c>
      <c r="AR25" s="201">
        <v>10.56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15.59</v>
      </c>
      <c r="K26" s="201">
        <v>5.8</v>
      </c>
      <c r="L26" s="201">
        <v>2.31</v>
      </c>
      <c r="M26" s="201">
        <v>0</v>
      </c>
      <c r="N26" s="201">
        <v>1.06</v>
      </c>
      <c r="O26" s="201">
        <v>1.79</v>
      </c>
      <c r="P26" s="201">
        <v>2.3199999999999998</v>
      </c>
      <c r="Q26" s="201">
        <v>0.2</v>
      </c>
      <c r="R26" s="201">
        <v>0.38</v>
      </c>
      <c r="S26" s="201">
        <v>0.25</v>
      </c>
      <c r="T26" s="201">
        <v>0</v>
      </c>
      <c r="U26" s="201">
        <v>10.26</v>
      </c>
      <c r="V26" s="201">
        <v>0.19</v>
      </c>
      <c r="W26" s="201">
        <v>0.4</v>
      </c>
      <c r="X26" s="201">
        <v>0.88</v>
      </c>
      <c r="Y26" s="201">
        <v>0</v>
      </c>
      <c r="Z26" s="201">
        <v>0.92</v>
      </c>
      <c r="AA26" s="201">
        <v>0.81</v>
      </c>
      <c r="AB26" s="201">
        <v>0</v>
      </c>
      <c r="AC26" s="201">
        <v>10.19</v>
      </c>
      <c r="AD26" s="201">
        <v>6.82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124</v>
      </c>
      <c r="AP26" s="201">
        <v>0</v>
      </c>
      <c r="AQ26" s="201">
        <v>0</v>
      </c>
      <c r="AR26" s="201">
        <v>10.56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15.31</v>
      </c>
      <c r="K27" s="201">
        <v>5.8</v>
      </c>
      <c r="L27" s="201">
        <v>2.31</v>
      </c>
      <c r="M27" s="201">
        <v>0</v>
      </c>
      <c r="N27" s="201">
        <v>1.06</v>
      </c>
      <c r="O27" s="201">
        <v>1.79</v>
      </c>
      <c r="P27" s="201">
        <v>2.3199999999999998</v>
      </c>
      <c r="Q27" s="201">
        <v>0.2</v>
      </c>
      <c r="R27" s="201">
        <v>0.38</v>
      </c>
      <c r="S27" s="201">
        <v>0.25</v>
      </c>
      <c r="T27" s="201">
        <v>0</v>
      </c>
      <c r="U27" s="201">
        <v>10.26</v>
      </c>
      <c r="V27" s="201">
        <v>0.19</v>
      </c>
      <c r="W27" s="201">
        <v>0.4</v>
      </c>
      <c r="X27" s="201">
        <v>0.88</v>
      </c>
      <c r="Y27" s="201">
        <v>0</v>
      </c>
      <c r="Z27" s="201">
        <v>0.92</v>
      </c>
      <c r="AA27" s="201">
        <v>0.81</v>
      </c>
      <c r="AB27" s="201">
        <v>0</v>
      </c>
      <c r="AC27" s="201">
        <v>10.19</v>
      </c>
      <c r="AD27" s="201">
        <v>6.82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124</v>
      </c>
      <c r="AP27" s="201">
        <v>0</v>
      </c>
      <c r="AQ27" s="201">
        <v>0</v>
      </c>
      <c r="AR27" s="201">
        <v>10.48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15.31</v>
      </c>
      <c r="K28" s="201">
        <v>5.8</v>
      </c>
      <c r="L28" s="201">
        <v>2.31</v>
      </c>
      <c r="M28" s="201">
        <v>0</v>
      </c>
      <c r="N28" s="201">
        <v>1.06</v>
      </c>
      <c r="O28" s="201">
        <v>1.79</v>
      </c>
      <c r="P28" s="201">
        <v>2.3199999999999998</v>
      </c>
      <c r="Q28" s="201">
        <v>0.2</v>
      </c>
      <c r="R28" s="201">
        <v>0.38</v>
      </c>
      <c r="S28" s="201">
        <v>0.25</v>
      </c>
      <c r="T28" s="201">
        <v>0</v>
      </c>
      <c r="U28" s="201">
        <v>10.26</v>
      </c>
      <c r="V28" s="201">
        <v>0.19</v>
      </c>
      <c r="W28" s="201">
        <v>0.4</v>
      </c>
      <c r="X28" s="201">
        <v>0.88</v>
      </c>
      <c r="Y28" s="201">
        <v>0</v>
      </c>
      <c r="Z28" s="201">
        <v>0.92</v>
      </c>
      <c r="AA28" s="201">
        <v>0.81</v>
      </c>
      <c r="AB28" s="201">
        <v>0</v>
      </c>
      <c r="AC28" s="201">
        <v>10.19</v>
      </c>
      <c r="AD28" s="201">
        <v>6.82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124</v>
      </c>
      <c r="AP28" s="201">
        <v>0</v>
      </c>
      <c r="AQ28" s="201">
        <v>0</v>
      </c>
      <c r="AR28" s="201">
        <v>10.48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15.31</v>
      </c>
      <c r="K29" s="201">
        <v>5.8</v>
      </c>
      <c r="L29" s="201">
        <v>2.31</v>
      </c>
      <c r="M29" s="201">
        <v>0</v>
      </c>
      <c r="N29" s="201">
        <v>1.06</v>
      </c>
      <c r="O29" s="201">
        <v>1.79</v>
      </c>
      <c r="P29" s="201">
        <v>2.3199999999999998</v>
      </c>
      <c r="Q29" s="201">
        <v>0.39</v>
      </c>
      <c r="R29" s="201">
        <v>0.75</v>
      </c>
      <c r="S29" s="201">
        <v>0.48</v>
      </c>
      <c r="T29" s="201">
        <v>0</v>
      </c>
      <c r="U29" s="201">
        <v>10.26</v>
      </c>
      <c r="V29" s="201">
        <v>0.37</v>
      </c>
      <c r="W29" s="201">
        <v>0.78</v>
      </c>
      <c r="X29" s="201">
        <v>1.73</v>
      </c>
      <c r="Y29" s="201">
        <v>0</v>
      </c>
      <c r="Z29" s="201">
        <v>1.58</v>
      </c>
      <c r="AA29" s="201">
        <v>0.81</v>
      </c>
      <c r="AB29" s="201">
        <v>0</v>
      </c>
      <c r="AC29" s="201">
        <v>10.19</v>
      </c>
      <c r="AD29" s="201">
        <v>6.82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124</v>
      </c>
      <c r="AP29" s="201">
        <v>0</v>
      </c>
      <c r="AQ29" s="201">
        <v>0</v>
      </c>
      <c r="AR29" s="201">
        <v>10.4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15.31</v>
      </c>
      <c r="K30" s="201">
        <v>5.8</v>
      </c>
      <c r="L30" s="201">
        <v>2.31</v>
      </c>
      <c r="M30" s="201">
        <v>0</v>
      </c>
      <c r="N30" s="201">
        <v>1.06</v>
      </c>
      <c r="O30" s="201">
        <v>1.79</v>
      </c>
      <c r="P30" s="201">
        <v>2.3199999999999998</v>
      </c>
      <c r="Q30" s="201">
        <v>0.39</v>
      </c>
      <c r="R30" s="201">
        <v>0.75</v>
      </c>
      <c r="S30" s="201">
        <v>0.48</v>
      </c>
      <c r="T30" s="201">
        <v>0</v>
      </c>
      <c r="U30" s="201">
        <v>10.26</v>
      </c>
      <c r="V30" s="201">
        <v>0.37</v>
      </c>
      <c r="W30" s="201">
        <v>0.78</v>
      </c>
      <c r="X30" s="201">
        <v>1.73</v>
      </c>
      <c r="Y30" s="201">
        <v>0</v>
      </c>
      <c r="Z30" s="201">
        <v>1.58</v>
      </c>
      <c r="AA30" s="201">
        <v>0.81</v>
      </c>
      <c r="AB30" s="201">
        <v>0</v>
      </c>
      <c r="AC30" s="201">
        <v>10.19</v>
      </c>
      <c r="AD30" s="201">
        <v>6.82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124</v>
      </c>
      <c r="AP30" s="201">
        <v>0</v>
      </c>
      <c r="AQ30" s="201">
        <v>0</v>
      </c>
      <c r="AR30" s="201">
        <v>10.4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15.31</v>
      </c>
      <c r="K31" s="201">
        <v>71.73</v>
      </c>
      <c r="L31" s="201">
        <v>28.73</v>
      </c>
      <c r="M31" s="201">
        <v>0</v>
      </c>
      <c r="N31" s="201">
        <v>1.06</v>
      </c>
      <c r="O31" s="201">
        <v>1.79</v>
      </c>
      <c r="P31" s="201">
        <v>2.3199999999999998</v>
      </c>
      <c r="Q31" s="201">
        <v>0.39</v>
      </c>
      <c r="R31" s="201">
        <v>0.75</v>
      </c>
      <c r="S31" s="201">
        <v>0.48</v>
      </c>
      <c r="T31" s="201">
        <v>0</v>
      </c>
      <c r="U31" s="201">
        <v>10.26</v>
      </c>
      <c r="V31" s="201">
        <v>0.37</v>
      </c>
      <c r="W31" s="201">
        <v>0.78</v>
      </c>
      <c r="X31" s="201">
        <v>1.73</v>
      </c>
      <c r="Y31" s="201">
        <v>0</v>
      </c>
      <c r="Z31" s="201">
        <v>1.58</v>
      </c>
      <c r="AA31" s="201">
        <v>0.81</v>
      </c>
      <c r="AB31" s="201">
        <v>0</v>
      </c>
      <c r="AC31" s="201">
        <v>10.19</v>
      </c>
      <c r="AD31" s="201">
        <v>6.82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124</v>
      </c>
      <c r="AP31" s="201">
        <v>0</v>
      </c>
      <c r="AQ31" s="201">
        <v>0</v>
      </c>
      <c r="AR31" s="201">
        <v>10.4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15.31</v>
      </c>
      <c r="K32" s="201">
        <v>76.400000000000006</v>
      </c>
      <c r="L32" s="201">
        <v>30.41</v>
      </c>
      <c r="M32" s="201">
        <v>0</v>
      </c>
      <c r="N32" s="201">
        <v>1.06</v>
      </c>
      <c r="O32" s="201">
        <v>1.79</v>
      </c>
      <c r="P32" s="201">
        <v>2.3199999999999998</v>
      </c>
      <c r="Q32" s="201">
        <v>0.39</v>
      </c>
      <c r="R32" s="201">
        <v>0.75</v>
      </c>
      <c r="S32" s="201">
        <v>0.48</v>
      </c>
      <c r="T32" s="201">
        <v>0</v>
      </c>
      <c r="U32" s="201">
        <v>10.26</v>
      </c>
      <c r="V32" s="201">
        <v>0.37</v>
      </c>
      <c r="W32" s="201">
        <v>0.78</v>
      </c>
      <c r="X32" s="201">
        <v>1.73</v>
      </c>
      <c r="Y32" s="201">
        <v>0</v>
      </c>
      <c r="Z32" s="201">
        <v>1.58</v>
      </c>
      <c r="AA32" s="201">
        <v>0.81</v>
      </c>
      <c r="AB32" s="201">
        <v>0</v>
      </c>
      <c r="AC32" s="201">
        <v>10.19</v>
      </c>
      <c r="AD32" s="201">
        <v>6.82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124</v>
      </c>
      <c r="AP32" s="201">
        <v>0</v>
      </c>
      <c r="AQ32" s="201">
        <v>0</v>
      </c>
      <c r="AR32" s="201">
        <v>10.4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15.31</v>
      </c>
      <c r="K33" s="201">
        <v>76.209999999999994</v>
      </c>
      <c r="L33" s="201">
        <v>29.36</v>
      </c>
      <c r="M33" s="201">
        <v>0</v>
      </c>
      <c r="N33" s="201">
        <v>1.06</v>
      </c>
      <c r="O33" s="201">
        <v>1.79</v>
      </c>
      <c r="P33" s="201">
        <v>2.3199999999999998</v>
      </c>
      <c r="Q33" s="201">
        <v>0</v>
      </c>
      <c r="R33" s="201">
        <v>0.75</v>
      </c>
      <c r="S33" s="201">
        <v>0</v>
      </c>
      <c r="T33" s="201">
        <v>0</v>
      </c>
      <c r="U33" s="201">
        <v>10.26</v>
      </c>
      <c r="V33" s="201">
        <v>0.32</v>
      </c>
      <c r="W33" s="201">
        <v>0.78</v>
      </c>
      <c r="X33" s="201">
        <v>0.88</v>
      </c>
      <c r="Y33" s="201">
        <v>0</v>
      </c>
      <c r="Z33" s="201">
        <v>1.25</v>
      </c>
      <c r="AA33" s="201">
        <v>10.91</v>
      </c>
      <c r="AB33" s="201">
        <v>0</v>
      </c>
      <c r="AC33" s="201">
        <v>10.19</v>
      </c>
      <c r="AD33" s="201">
        <v>6.82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124</v>
      </c>
      <c r="AP33" s="201">
        <v>0</v>
      </c>
      <c r="AQ33" s="201">
        <v>0</v>
      </c>
      <c r="AR33" s="201">
        <v>10.32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15.31</v>
      </c>
      <c r="K34" s="201">
        <v>76.209999999999994</v>
      </c>
      <c r="L34" s="201">
        <v>29.36</v>
      </c>
      <c r="M34" s="201">
        <v>0</v>
      </c>
      <c r="N34" s="201">
        <v>1.06</v>
      </c>
      <c r="O34" s="201">
        <v>1.79</v>
      </c>
      <c r="P34" s="201">
        <v>2.3199999999999998</v>
      </c>
      <c r="Q34" s="201">
        <v>2.75</v>
      </c>
      <c r="R34" s="201">
        <v>5.18</v>
      </c>
      <c r="S34" s="201">
        <v>2.99</v>
      </c>
      <c r="T34" s="201">
        <v>0</v>
      </c>
      <c r="U34" s="201">
        <v>10.26</v>
      </c>
      <c r="V34" s="201">
        <v>0.36</v>
      </c>
      <c r="W34" s="201">
        <v>0.78</v>
      </c>
      <c r="X34" s="201">
        <v>0.88</v>
      </c>
      <c r="Y34" s="201">
        <v>0</v>
      </c>
      <c r="Z34" s="201">
        <v>1.25</v>
      </c>
      <c r="AA34" s="201">
        <v>10.91</v>
      </c>
      <c r="AB34" s="201">
        <v>0</v>
      </c>
      <c r="AC34" s="201">
        <v>10.19</v>
      </c>
      <c r="AD34" s="201">
        <v>6.82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124</v>
      </c>
      <c r="AP34" s="201">
        <v>0</v>
      </c>
      <c r="AQ34" s="201">
        <v>0</v>
      </c>
      <c r="AR34" s="201">
        <v>10.32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15.31</v>
      </c>
      <c r="K35" s="201">
        <v>76.209999999999994</v>
      </c>
      <c r="L35" s="201">
        <v>29.36</v>
      </c>
      <c r="M35" s="201">
        <v>0</v>
      </c>
      <c r="N35" s="201">
        <v>1.06</v>
      </c>
      <c r="O35" s="201">
        <v>1.79</v>
      </c>
      <c r="P35" s="201">
        <v>2.3199999999999998</v>
      </c>
      <c r="Q35" s="201">
        <v>2.75</v>
      </c>
      <c r="R35" s="201">
        <v>5.18</v>
      </c>
      <c r="S35" s="201">
        <v>2.99</v>
      </c>
      <c r="T35" s="201">
        <v>0</v>
      </c>
      <c r="U35" s="201">
        <v>10.26</v>
      </c>
      <c r="V35" s="201">
        <v>2.48</v>
      </c>
      <c r="W35" s="201">
        <v>0.78</v>
      </c>
      <c r="X35" s="201">
        <v>0.88</v>
      </c>
      <c r="Y35" s="201">
        <v>0</v>
      </c>
      <c r="Z35" s="201">
        <v>44.36</v>
      </c>
      <c r="AA35" s="201">
        <v>10.91</v>
      </c>
      <c r="AB35" s="201">
        <v>0</v>
      </c>
      <c r="AC35" s="201">
        <v>10.19</v>
      </c>
      <c r="AD35" s="201">
        <v>6.82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124</v>
      </c>
      <c r="AP35" s="201">
        <v>0</v>
      </c>
      <c r="AQ35" s="201">
        <v>0</v>
      </c>
      <c r="AR35" s="201">
        <v>10.24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15.31</v>
      </c>
      <c r="K36" s="201">
        <v>76.209999999999994</v>
      </c>
      <c r="L36" s="201">
        <v>29.36</v>
      </c>
      <c r="M36" s="201">
        <v>0</v>
      </c>
      <c r="N36" s="201">
        <v>1.06</v>
      </c>
      <c r="O36" s="201">
        <v>1.79</v>
      </c>
      <c r="P36" s="201">
        <v>2.3199999999999998</v>
      </c>
      <c r="Q36" s="201">
        <v>2.75</v>
      </c>
      <c r="R36" s="201">
        <v>5.18</v>
      </c>
      <c r="S36" s="201">
        <v>2.99</v>
      </c>
      <c r="T36" s="201">
        <v>0</v>
      </c>
      <c r="U36" s="201">
        <v>10.26</v>
      </c>
      <c r="V36" s="201">
        <v>2.48</v>
      </c>
      <c r="W36" s="201">
        <v>0.78</v>
      </c>
      <c r="X36" s="201">
        <v>0.88</v>
      </c>
      <c r="Y36" s="201">
        <v>0</v>
      </c>
      <c r="Z36" s="201">
        <v>44.36</v>
      </c>
      <c r="AA36" s="201">
        <v>10.91</v>
      </c>
      <c r="AB36" s="201">
        <v>0</v>
      </c>
      <c r="AC36" s="201">
        <v>10.19</v>
      </c>
      <c r="AD36" s="201">
        <v>6.82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124</v>
      </c>
      <c r="AP36" s="201">
        <v>0</v>
      </c>
      <c r="AQ36" s="201">
        <v>0</v>
      </c>
      <c r="AR36" s="201">
        <v>10.24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15.31</v>
      </c>
      <c r="K37" s="201">
        <v>76.180000000000007</v>
      </c>
      <c r="L37" s="201">
        <v>29.36</v>
      </c>
      <c r="M37" s="201">
        <v>0</v>
      </c>
      <c r="N37" s="201">
        <v>1.06</v>
      </c>
      <c r="O37" s="201">
        <v>3.38</v>
      </c>
      <c r="P37" s="201">
        <v>2.4700000000000002</v>
      </c>
      <c r="Q37" s="201">
        <v>2.85</v>
      </c>
      <c r="R37" s="201">
        <v>5.38</v>
      </c>
      <c r="S37" s="201">
        <v>3.12</v>
      </c>
      <c r="T37" s="201">
        <v>0</v>
      </c>
      <c r="U37" s="201">
        <v>10.26</v>
      </c>
      <c r="V37" s="201">
        <v>2.48</v>
      </c>
      <c r="W37" s="201">
        <v>0.78</v>
      </c>
      <c r="X37" s="201">
        <v>0.88</v>
      </c>
      <c r="Y37" s="201">
        <v>0</v>
      </c>
      <c r="Z37" s="201">
        <v>45.3</v>
      </c>
      <c r="AA37" s="201">
        <v>10.91</v>
      </c>
      <c r="AB37" s="201">
        <v>0</v>
      </c>
      <c r="AC37" s="201">
        <v>10.19</v>
      </c>
      <c r="AD37" s="201">
        <v>6.82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124</v>
      </c>
      <c r="AP37" s="201">
        <v>0</v>
      </c>
      <c r="AQ37" s="201">
        <v>0</v>
      </c>
      <c r="AR37" s="201">
        <v>10.24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15.31</v>
      </c>
      <c r="K38" s="201">
        <v>76.180000000000007</v>
      </c>
      <c r="L38" s="201">
        <v>29.36</v>
      </c>
      <c r="M38" s="201">
        <v>0</v>
      </c>
      <c r="N38" s="201">
        <v>1.06</v>
      </c>
      <c r="O38" s="201">
        <v>1.79</v>
      </c>
      <c r="P38" s="201">
        <v>2.3199999999999998</v>
      </c>
      <c r="Q38" s="201">
        <v>2.58</v>
      </c>
      <c r="R38" s="201">
        <v>4.8499999999999996</v>
      </c>
      <c r="S38" s="201">
        <v>2.85</v>
      </c>
      <c r="T38" s="201">
        <v>0</v>
      </c>
      <c r="U38" s="201">
        <v>10.26</v>
      </c>
      <c r="V38" s="201">
        <v>0.18</v>
      </c>
      <c r="W38" s="201">
        <v>0.39</v>
      </c>
      <c r="X38" s="201">
        <v>0.89</v>
      </c>
      <c r="Y38" s="201">
        <v>0</v>
      </c>
      <c r="Z38" s="201">
        <v>2.5</v>
      </c>
      <c r="AA38" s="201">
        <v>8.2799999999999994</v>
      </c>
      <c r="AB38" s="201">
        <v>0</v>
      </c>
      <c r="AC38" s="201">
        <v>10.19</v>
      </c>
      <c r="AD38" s="201">
        <v>6.82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124</v>
      </c>
      <c r="AP38" s="201">
        <v>0</v>
      </c>
      <c r="AQ38" s="201">
        <v>0</v>
      </c>
      <c r="AR38" s="201">
        <v>10.24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15.03</v>
      </c>
      <c r="K39" s="201">
        <v>76.180000000000007</v>
      </c>
      <c r="L39" s="201">
        <v>29.36</v>
      </c>
      <c r="M39" s="201">
        <v>0</v>
      </c>
      <c r="N39" s="201">
        <v>1.06</v>
      </c>
      <c r="O39" s="201">
        <v>1.79</v>
      </c>
      <c r="P39" s="201">
        <v>2.3199999999999998</v>
      </c>
      <c r="Q39" s="201">
        <v>2.58</v>
      </c>
      <c r="R39" s="201">
        <v>4.8499999999999996</v>
      </c>
      <c r="S39" s="201">
        <v>2.85</v>
      </c>
      <c r="T39" s="201">
        <v>0</v>
      </c>
      <c r="U39" s="201">
        <v>10.26</v>
      </c>
      <c r="V39" s="201">
        <v>0.18</v>
      </c>
      <c r="W39" s="201">
        <v>0.39</v>
      </c>
      <c r="X39" s="201">
        <v>0.88</v>
      </c>
      <c r="Y39" s="201">
        <v>0</v>
      </c>
      <c r="Z39" s="201">
        <v>2.5</v>
      </c>
      <c r="AA39" s="201">
        <v>8.2799999999999994</v>
      </c>
      <c r="AB39" s="201">
        <v>0</v>
      </c>
      <c r="AC39" s="201">
        <v>10.19</v>
      </c>
      <c r="AD39" s="201">
        <v>6.82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120.4</v>
      </c>
      <c r="AP39" s="201">
        <v>0</v>
      </c>
      <c r="AQ39" s="201">
        <v>0</v>
      </c>
      <c r="AR39" s="201">
        <v>10.24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15.03</v>
      </c>
      <c r="K40" s="201">
        <v>76.180000000000007</v>
      </c>
      <c r="L40" s="201">
        <v>29.36</v>
      </c>
      <c r="M40" s="201">
        <v>0</v>
      </c>
      <c r="N40" s="201">
        <v>1.06</v>
      </c>
      <c r="O40" s="201">
        <v>1.79</v>
      </c>
      <c r="P40" s="201">
        <v>2.3199999999999998</v>
      </c>
      <c r="Q40" s="201">
        <v>2.58</v>
      </c>
      <c r="R40" s="201">
        <v>4.8499999999999996</v>
      </c>
      <c r="S40" s="201">
        <v>2.85</v>
      </c>
      <c r="T40" s="201">
        <v>0</v>
      </c>
      <c r="U40" s="201">
        <v>10.26</v>
      </c>
      <c r="V40" s="201">
        <v>0.18</v>
      </c>
      <c r="W40" s="201">
        <v>0.39</v>
      </c>
      <c r="X40" s="201">
        <v>0.88</v>
      </c>
      <c r="Y40" s="201">
        <v>0</v>
      </c>
      <c r="Z40" s="201">
        <v>2.5</v>
      </c>
      <c r="AA40" s="201">
        <v>8.2799999999999994</v>
      </c>
      <c r="AB40" s="201">
        <v>0</v>
      </c>
      <c r="AC40" s="201">
        <v>10.19</v>
      </c>
      <c r="AD40" s="201">
        <v>6.82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120.4</v>
      </c>
      <c r="AP40" s="201">
        <v>0</v>
      </c>
      <c r="AQ40" s="201">
        <v>0</v>
      </c>
      <c r="AR40" s="201">
        <v>10.24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15.03</v>
      </c>
      <c r="K41" s="201">
        <v>76.180000000000007</v>
      </c>
      <c r="L41" s="201">
        <v>29.36</v>
      </c>
      <c r="M41" s="201">
        <v>0</v>
      </c>
      <c r="N41" s="201">
        <v>1.06</v>
      </c>
      <c r="O41" s="201">
        <v>1.79</v>
      </c>
      <c r="P41" s="201">
        <v>2.3199999999999998</v>
      </c>
      <c r="Q41" s="201">
        <v>2.58</v>
      </c>
      <c r="R41" s="201">
        <v>4.8499999999999996</v>
      </c>
      <c r="S41" s="201">
        <v>2.85</v>
      </c>
      <c r="T41" s="201">
        <v>0</v>
      </c>
      <c r="U41" s="201">
        <v>10.26</v>
      </c>
      <c r="V41" s="201">
        <v>0.18</v>
      </c>
      <c r="W41" s="201">
        <v>0.39</v>
      </c>
      <c r="X41" s="201">
        <v>0.88</v>
      </c>
      <c r="Y41" s="201">
        <v>0</v>
      </c>
      <c r="Z41" s="201">
        <v>2.5</v>
      </c>
      <c r="AA41" s="201">
        <v>8.2799999999999994</v>
      </c>
      <c r="AB41" s="201">
        <v>0</v>
      </c>
      <c r="AC41" s="201">
        <v>10.19</v>
      </c>
      <c r="AD41" s="201">
        <v>6.82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120.4</v>
      </c>
      <c r="AP41" s="201">
        <v>0</v>
      </c>
      <c r="AQ41" s="201">
        <v>0</v>
      </c>
      <c r="AR41" s="201">
        <v>10.24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15.03</v>
      </c>
      <c r="K42" s="201">
        <v>76.180000000000007</v>
      </c>
      <c r="L42" s="201">
        <v>29.36</v>
      </c>
      <c r="M42" s="201">
        <v>0</v>
      </c>
      <c r="N42" s="201">
        <v>1.06</v>
      </c>
      <c r="O42" s="201">
        <v>1.79</v>
      </c>
      <c r="P42" s="201">
        <v>2.3199999999999998</v>
      </c>
      <c r="Q42" s="201">
        <v>2.58</v>
      </c>
      <c r="R42" s="201">
        <v>4.8499999999999996</v>
      </c>
      <c r="S42" s="201">
        <v>2.85</v>
      </c>
      <c r="T42" s="201">
        <v>0</v>
      </c>
      <c r="U42" s="201">
        <v>10.26</v>
      </c>
      <c r="V42" s="201">
        <v>0.18</v>
      </c>
      <c r="W42" s="201">
        <v>0.39</v>
      </c>
      <c r="X42" s="201">
        <v>0.88</v>
      </c>
      <c r="Y42" s="201">
        <v>0</v>
      </c>
      <c r="Z42" s="201">
        <v>2.5</v>
      </c>
      <c r="AA42" s="201">
        <v>8.2799999999999994</v>
      </c>
      <c r="AB42" s="201">
        <v>0</v>
      </c>
      <c r="AC42" s="201">
        <v>10.19</v>
      </c>
      <c r="AD42" s="201">
        <v>6.82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120.4</v>
      </c>
      <c r="AP42" s="201">
        <v>0</v>
      </c>
      <c r="AQ42" s="201">
        <v>0</v>
      </c>
      <c r="AR42" s="201">
        <v>10.24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15.03</v>
      </c>
      <c r="K43" s="201">
        <v>76.180000000000007</v>
      </c>
      <c r="L43" s="201">
        <v>29.36</v>
      </c>
      <c r="M43" s="201">
        <v>0</v>
      </c>
      <c r="N43" s="201">
        <v>1.06</v>
      </c>
      <c r="O43" s="201">
        <v>1.79</v>
      </c>
      <c r="P43" s="201">
        <v>2.3199999999999998</v>
      </c>
      <c r="Q43" s="201">
        <v>2.58</v>
      </c>
      <c r="R43" s="201">
        <v>4.8499999999999996</v>
      </c>
      <c r="S43" s="201">
        <v>2.85</v>
      </c>
      <c r="T43" s="201">
        <v>0</v>
      </c>
      <c r="U43" s="201">
        <v>10.26</v>
      </c>
      <c r="V43" s="201">
        <v>0.18</v>
      </c>
      <c r="W43" s="201">
        <v>0.4</v>
      </c>
      <c r="X43" s="201">
        <v>0.89</v>
      </c>
      <c r="Y43" s="201">
        <v>0</v>
      </c>
      <c r="Z43" s="201">
        <v>2.5</v>
      </c>
      <c r="AA43" s="201">
        <v>8.2799999999999994</v>
      </c>
      <c r="AB43" s="201">
        <v>0</v>
      </c>
      <c r="AC43" s="201">
        <v>10.19</v>
      </c>
      <c r="AD43" s="201">
        <v>6.82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120.4</v>
      </c>
      <c r="AP43" s="201">
        <v>0</v>
      </c>
      <c r="AQ43" s="201">
        <v>0</v>
      </c>
      <c r="AR43" s="201">
        <v>10.130000000000001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15.03</v>
      </c>
      <c r="K44" s="201">
        <v>76.180000000000007</v>
      </c>
      <c r="L44" s="201">
        <v>29.36</v>
      </c>
      <c r="M44" s="201">
        <v>0</v>
      </c>
      <c r="N44" s="201">
        <v>1.06</v>
      </c>
      <c r="O44" s="201">
        <v>1.79</v>
      </c>
      <c r="P44" s="201">
        <v>2.3199999999999998</v>
      </c>
      <c r="Q44" s="201">
        <v>2.58</v>
      </c>
      <c r="R44" s="201">
        <v>4.8499999999999996</v>
      </c>
      <c r="S44" s="201">
        <v>2.85</v>
      </c>
      <c r="T44" s="201">
        <v>0</v>
      </c>
      <c r="U44" s="201">
        <v>10.26</v>
      </c>
      <c r="V44" s="201">
        <v>0.18</v>
      </c>
      <c r="W44" s="201">
        <v>0.4</v>
      </c>
      <c r="X44" s="201">
        <v>0.89</v>
      </c>
      <c r="Y44" s="201">
        <v>0</v>
      </c>
      <c r="Z44" s="201">
        <v>2.5</v>
      </c>
      <c r="AA44" s="201">
        <v>8.2799999999999994</v>
      </c>
      <c r="AB44" s="201">
        <v>0</v>
      </c>
      <c r="AC44" s="201">
        <v>10.19</v>
      </c>
      <c r="AD44" s="201">
        <v>6.82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120.4</v>
      </c>
      <c r="AP44" s="201">
        <v>0</v>
      </c>
      <c r="AQ44" s="201">
        <v>0</v>
      </c>
      <c r="AR44" s="201">
        <v>10.130000000000001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15.03</v>
      </c>
      <c r="K45" s="201">
        <v>76.180000000000007</v>
      </c>
      <c r="L45" s="201">
        <v>29.36</v>
      </c>
      <c r="M45" s="201">
        <v>0</v>
      </c>
      <c r="N45" s="201">
        <v>1.06</v>
      </c>
      <c r="O45" s="201">
        <v>1.79</v>
      </c>
      <c r="P45" s="201">
        <v>2.3199999999999998</v>
      </c>
      <c r="Q45" s="201">
        <v>2.58</v>
      </c>
      <c r="R45" s="201">
        <v>4.8499999999999996</v>
      </c>
      <c r="S45" s="201">
        <v>2.85</v>
      </c>
      <c r="T45" s="201">
        <v>0</v>
      </c>
      <c r="U45" s="201">
        <v>10.26</v>
      </c>
      <c r="V45" s="201">
        <v>0.18</v>
      </c>
      <c r="W45" s="201">
        <v>0.4</v>
      </c>
      <c r="X45" s="201">
        <v>0.89</v>
      </c>
      <c r="Y45" s="201">
        <v>0</v>
      </c>
      <c r="Z45" s="201">
        <v>2.5</v>
      </c>
      <c r="AA45" s="201">
        <v>8.2799999999999994</v>
      </c>
      <c r="AB45" s="201">
        <v>0</v>
      </c>
      <c r="AC45" s="201">
        <v>10.19</v>
      </c>
      <c r="AD45" s="201">
        <v>6.82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120.4</v>
      </c>
      <c r="AP45" s="201">
        <v>0</v>
      </c>
      <c r="AQ45" s="201">
        <v>0</v>
      </c>
      <c r="AR45" s="201">
        <v>10.130000000000001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15.03</v>
      </c>
      <c r="K46" s="201">
        <v>76.180000000000007</v>
      </c>
      <c r="L46" s="201">
        <v>29.36</v>
      </c>
      <c r="M46" s="201">
        <v>0</v>
      </c>
      <c r="N46" s="201">
        <v>1.06</v>
      </c>
      <c r="O46" s="201">
        <v>1.79</v>
      </c>
      <c r="P46" s="201">
        <v>2.3199999999999998</v>
      </c>
      <c r="Q46" s="201">
        <v>2.58</v>
      </c>
      <c r="R46" s="201">
        <v>4.8499999999999996</v>
      </c>
      <c r="S46" s="201">
        <v>2.85</v>
      </c>
      <c r="T46" s="201">
        <v>0</v>
      </c>
      <c r="U46" s="201">
        <v>10.26</v>
      </c>
      <c r="V46" s="201">
        <v>0.18</v>
      </c>
      <c r="W46" s="201">
        <v>0.4</v>
      </c>
      <c r="X46" s="201">
        <v>0.89</v>
      </c>
      <c r="Y46" s="201">
        <v>0</v>
      </c>
      <c r="Z46" s="201">
        <v>2.5</v>
      </c>
      <c r="AA46" s="201">
        <v>8.2799999999999994</v>
      </c>
      <c r="AB46" s="201">
        <v>0</v>
      </c>
      <c r="AC46" s="201">
        <v>10.19</v>
      </c>
      <c r="AD46" s="201">
        <v>6.82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120.4</v>
      </c>
      <c r="AP46" s="201">
        <v>0</v>
      </c>
      <c r="AQ46" s="201">
        <v>0</v>
      </c>
      <c r="AR46" s="201">
        <v>10.130000000000001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15.03</v>
      </c>
      <c r="K47" s="201">
        <v>76.209999999999994</v>
      </c>
      <c r="L47" s="201">
        <v>29.36</v>
      </c>
      <c r="M47" s="201">
        <v>0</v>
      </c>
      <c r="N47" s="201">
        <v>1.06</v>
      </c>
      <c r="O47" s="201">
        <v>1.79</v>
      </c>
      <c r="P47" s="201">
        <v>2.3199999999999998</v>
      </c>
      <c r="Q47" s="201">
        <v>2.64</v>
      </c>
      <c r="R47" s="201">
        <v>4.96</v>
      </c>
      <c r="S47" s="201">
        <v>3.11</v>
      </c>
      <c r="T47" s="201">
        <v>0</v>
      </c>
      <c r="U47" s="201">
        <v>10.26</v>
      </c>
      <c r="V47" s="201">
        <v>0.18</v>
      </c>
      <c r="W47" s="201">
        <v>0.4</v>
      </c>
      <c r="X47" s="201">
        <v>0.89</v>
      </c>
      <c r="Y47" s="201">
        <v>0</v>
      </c>
      <c r="Z47" s="201">
        <v>2.5</v>
      </c>
      <c r="AA47" s="201">
        <v>8.2799999999999994</v>
      </c>
      <c r="AB47" s="201">
        <v>0</v>
      </c>
      <c r="AC47" s="201">
        <v>10.19</v>
      </c>
      <c r="AD47" s="201">
        <v>6.82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120.4</v>
      </c>
      <c r="AP47" s="201">
        <v>0</v>
      </c>
      <c r="AQ47" s="201">
        <v>0</v>
      </c>
      <c r="AR47" s="201">
        <v>10.130000000000001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15.03</v>
      </c>
      <c r="K48" s="201">
        <v>76.209999999999994</v>
      </c>
      <c r="L48" s="201">
        <v>29.36</v>
      </c>
      <c r="M48" s="201">
        <v>0</v>
      </c>
      <c r="N48" s="201">
        <v>1.06</v>
      </c>
      <c r="O48" s="201">
        <v>1.79</v>
      </c>
      <c r="P48" s="201">
        <v>2.3199999999999998</v>
      </c>
      <c r="Q48" s="201">
        <v>2.64</v>
      </c>
      <c r="R48" s="201">
        <v>4.96</v>
      </c>
      <c r="S48" s="201">
        <v>3.11</v>
      </c>
      <c r="T48" s="201">
        <v>0</v>
      </c>
      <c r="U48" s="201">
        <v>10.26</v>
      </c>
      <c r="V48" s="201">
        <v>0.18</v>
      </c>
      <c r="W48" s="201">
        <v>0.4</v>
      </c>
      <c r="X48" s="201">
        <v>0.89</v>
      </c>
      <c r="Y48" s="201">
        <v>0</v>
      </c>
      <c r="Z48" s="201">
        <v>2.5</v>
      </c>
      <c r="AA48" s="201">
        <v>8.2799999999999994</v>
      </c>
      <c r="AB48" s="201">
        <v>0</v>
      </c>
      <c r="AC48" s="201">
        <v>10.19</v>
      </c>
      <c r="AD48" s="201">
        <v>6.82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120.4</v>
      </c>
      <c r="AP48" s="201">
        <v>0</v>
      </c>
      <c r="AQ48" s="201">
        <v>0</v>
      </c>
      <c r="AR48" s="201">
        <v>10.130000000000001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15.03</v>
      </c>
      <c r="K49" s="201">
        <v>76.400000000000006</v>
      </c>
      <c r="L49" s="201">
        <v>29.36</v>
      </c>
      <c r="M49" s="201">
        <v>0</v>
      </c>
      <c r="N49" s="201">
        <v>1.06</v>
      </c>
      <c r="O49" s="201">
        <v>3.36</v>
      </c>
      <c r="P49" s="201">
        <v>2.3199999999999998</v>
      </c>
      <c r="Q49" s="201">
        <v>0.2</v>
      </c>
      <c r="R49" s="201">
        <v>0.38</v>
      </c>
      <c r="S49" s="201">
        <v>0.24</v>
      </c>
      <c r="T49" s="201">
        <v>0</v>
      </c>
      <c r="U49" s="201">
        <v>10.26</v>
      </c>
      <c r="V49" s="201">
        <v>0.18</v>
      </c>
      <c r="W49" s="201">
        <v>0.4</v>
      </c>
      <c r="X49" s="201">
        <v>0.89</v>
      </c>
      <c r="Y49" s="201">
        <v>0</v>
      </c>
      <c r="Z49" s="201">
        <v>2.5</v>
      </c>
      <c r="AA49" s="201">
        <v>8.2799999999999994</v>
      </c>
      <c r="AB49" s="201">
        <v>0</v>
      </c>
      <c r="AC49" s="201">
        <v>10.19</v>
      </c>
      <c r="AD49" s="201">
        <v>6.82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120.4</v>
      </c>
      <c r="AP49" s="201">
        <v>0</v>
      </c>
      <c r="AQ49" s="201">
        <v>0</v>
      </c>
      <c r="AR49" s="201">
        <v>10.130000000000001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15.03</v>
      </c>
      <c r="K50" s="201">
        <v>76.400000000000006</v>
      </c>
      <c r="L50" s="201">
        <v>29.36</v>
      </c>
      <c r="M50" s="201">
        <v>0</v>
      </c>
      <c r="N50" s="201">
        <v>1.06</v>
      </c>
      <c r="O50" s="201">
        <v>1.79</v>
      </c>
      <c r="P50" s="201">
        <v>2.3199999999999998</v>
      </c>
      <c r="Q50" s="201">
        <v>0.2</v>
      </c>
      <c r="R50" s="201">
        <v>0.38</v>
      </c>
      <c r="S50" s="201">
        <v>0.24</v>
      </c>
      <c r="T50" s="201">
        <v>0</v>
      </c>
      <c r="U50" s="201">
        <v>10.26</v>
      </c>
      <c r="V50" s="201">
        <v>0.18</v>
      </c>
      <c r="W50" s="201">
        <v>0.4</v>
      </c>
      <c r="X50" s="201">
        <v>0.89</v>
      </c>
      <c r="Y50" s="201">
        <v>0</v>
      </c>
      <c r="Z50" s="201">
        <v>2.5</v>
      </c>
      <c r="AA50" s="201">
        <v>8.2799999999999994</v>
      </c>
      <c r="AB50" s="201">
        <v>0</v>
      </c>
      <c r="AC50" s="201">
        <v>10.19</v>
      </c>
      <c r="AD50" s="201">
        <v>6.82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120.4</v>
      </c>
      <c r="AP50" s="201">
        <v>0</v>
      </c>
      <c r="AQ50" s="201">
        <v>0</v>
      </c>
      <c r="AR50" s="201">
        <v>10.130000000000001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15.03</v>
      </c>
      <c r="K51" s="201">
        <v>76.400000000000006</v>
      </c>
      <c r="L51" s="201">
        <v>30.63</v>
      </c>
      <c r="M51" s="201">
        <v>0</v>
      </c>
      <c r="N51" s="201">
        <v>1.06</v>
      </c>
      <c r="O51" s="201">
        <v>1.79</v>
      </c>
      <c r="P51" s="201">
        <v>2.3199999999999998</v>
      </c>
      <c r="Q51" s="201">
        <v>0.19</v>
      </c>
      <c r="R51" s="201">
        <v>0.85</v>
      </c>
      <c r="S51" s="201">
        <v>0.67</v>
      </c>
      <c r="T51" s="201">
        <v>0</v>
      </c>
      <c r="U51" s="201">
        <v>10.26</v>
      </c>
      <c r="V51" s="201">
        <v>0.18</v>
      </c>
      <c r="W51" s="201">
        <v>0.4</v>
      </c>
      <c r="X51" s="201">
        <v>0.89</v>
      </c>
      <c r="Y51" s="201">
        <v>0</v>
      </c>
      <c r="Z51" s="201">
        <v>2.0499999999999998</v>
      </c>
      <c r="AA51" s="201">
        <v>8.2799999999999994</v>
      </c>
      <c r="AB51" s="201">
        <v>0</v>
      </c>
      <c r="AC51" s="201">
        <v>10.19</v>
      </c>
      <c r="AD51" s="201">
        <v>6.82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120.4</v>
      </c>
      <c r="AP51" s="201">
        <v>0</v>
      </c>
      <c r="AQ51" s="201">
        <v>0</v>
      </c>
      <c r="AR51" s="201">
        <v>10.050000000000001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15.03</v>
      </c>
      <c r="K52" s="201">
        <v>76.400000000000006</v>
      </c>
      <c r="L52" s="201">
        <v>30.63</v>
      </c>
      <c r="M52" s="201">
        <v>0</v>
      </c>
      <c r="N52" s="201">
        <v>1.06</v>
      </c>
      <c r="O52" s="201">
        <v>1.79</v>
      </c>
      <c r="P52" s="201">
        <v>2.3199999999999998</v>
      </c>
      <c r="Q52" s="201">
        <v>0.19</v>
      </c>
      <c r="R52" s="201">
        <v>0.38</v>
      </c>
      <c r="S52" s="201">
        <v>0.24</v>
      </c>
      <c r="T52" s="201">
        <v>0</v>
      </c>
      <c r="U52" s="201">
        <v>10.26</v>
      </c>
      <c r="V52" s="201">
        <v>0.18</v>
      </c>
      <c r="W52" s="201">
        <v>0.4</v>
      </c>
      <c r="X52" s="201">
        <v>0.89</v>
      </c>
      <c r="Y52" s="201">
        <v>0</v>
      </c>
      <c r="Z52" s="201">
        <v>2.0499999999999998</v>
      </c>
      <c r="AA52" s="201">
        <v>8.2799999999999994</v>
      </c>
      <c r="AB52" s="201">
        <v>0</v>
      </c>
      <c r="AC52" s="201">
        <v>10.19</v>
      </c>
      <c r="AD52" s="201">
        <v>6.82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120.4</v>
      </c>
      <c r="AP52" s="201">
        <v>0</v>
      </c>
      <c r="AQ52" s="201">
        <v>0</v>
      </c>
      <c r="AR52" s="201">
        <v>10.050000000000001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15.03</v>
      </c>
      <c r="K53" s="201">
        <v>76.400000000000006</v>
      </c>
      <c r="L53" s="201">
        <v>30.63</v>
      </c>
      <c r="M53" s="201">
        <v>0</v>
      </c>
      <c r="N53" s="201">
        <v>1.06</v>
      </c>
      <c r="O53" s="201">
        <v>1.79</v>
      </c>
      <c r="P53" s="201">
        <v>2.3199999999999998</v>
      </c>
      <c r="Q53" s="201">
        <v>2.65</v>
      </c>
      <c r="R53" s="201">
        <v>4.9800000000000004</v>
      </c>
      <c r="S53" s="201">
        <v>2.73</v>
      </c>
      <c r="T53" s="201">
        <v>0</v>
      </c>
      <c r="U53" s="201">
        <v>10.26</v>
      </c>
      <c r="V53" s="201">
        <v>0.18</v>
      </c>
      <c r="W53" s="201">
        <v>0.4</v>
      </c>
      <c r="X53" s="201">
        <v>0.89</v>
      </c>
      <c r="Y53" s="201">
        <v>0</v>
      </c>
      <c r="Z53" s="201">
        <v>2.5</v>
      </c>
      <c r="AA53" s="201">
        <v>8.2799999999999994</v>
      </c>
      <c r="AB53" s="201">
        <v>0</v>
      </c>
      <c r="AC53" s="201">
        <v>10.19</v>
      </c>
      <c r="AD53" s="201">
        <v>6.82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120.4</v>
      </c>
      <c r="AP53" s="201">
        <v>0</v>
      </c>
      <c r="AQ53" s="201">
        <v>0</v>
      </c>
      <c r="AR53" s="201">
        <v>10.050000000000001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15.03</v>
      </c>
      <c r="K54" s="201">
        <v>76.400000000000006</v>
      </c>
      <c r="L54" s="201">
        <v>30.63</v>
      </c>
      <c r="M54" s="201">
        <v>0</v>
      </c>
      <c r="N54" s="201">
        <v>1.06</v>
      </c>
      <c r="O54" s="201">
        <v>1.79</v>
      </c>
      <c r="P54" s="201">
        <v>2.3199999999999998</v>
      </c>
      <c r="Q54" s="201">
        <v>2.65</v>
      </c>
      <c r="R54" s="201">
        <v>4.9800000000000004</v>
      </c>
      <c r="S54" s="201">
        <v>2.85</v>
      </c>
      <c r="T54" s="201">
        <v>0</v>
      </c>
      <c r="U54" s="201">
        <v>10.26</v>
      </c>
      <c r="V54" s="201">
        <v>0.18</v>
      </c>
      <c r="W54" s="201">
        <v>0.4</v>
      </c>
      <c r="X54" s="201">
        <v>0.89</v>
      </c>
      <c r="Y54" s="201">
        <v>0</v>
      </c>
      <c r="Z54" s="201">
        <v>2.5</v>
      </c>
      <c r="AA54" s="201">
        <v>8.2799999999999994</v>
      </c>
      <c r="AB54" s="201">
        <v>0</v>
      </c>
      <c r="AC54" s="201">
        <v>10.19</v>
      </c>
      <c r="AD54" s="201">
        <v>6.82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120.4</v>
      </c>
      <c r="AP54" s="201">
        <v>0</v>
      </c>
      <c r="AQ54" s="201">
        <v>0</v>
      </c>
      <c r="AR54" s="201">
        <v>10.050000000000001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15.03</v>
      </c>
      <c r="K55" s="201">
        <v>76.400000000000006</v>
      </c>
      <c r="L55" s="201">
        <v>30.63</v>
      </c>
      <c r="M55" s="201">
        <v>0</v>
      </c>
      <c r="N55" s="201">
        <v>1.06</v>
      </c>
      <c r="O55" s="201">
        <v>1.79</v>
      </c>
      <c r="P55" s="201">
        <v>2.3199999999999998</v>
      </c>
      <c r="Q55" s="201">
        <v>2.65</v>
      </c>
      <c r="R55" s="201">
        <v>4.9800000000000004</v>
      </c>
      <c r="S55" s="201">
        <v>2.85</v>
      </c>
      <c r="T55" s="201">
        <v>0</v>
      </c>
      <c r="U55" s="201">
        <v>10.26</v>
      </c>
      <c r="V55" s="201">
        <v>0.18</v>
      </c>
      <c r="W55" s="201">
        <v>0.4</v>
      </c>
      <c r="X55" s="201">
        <v>0.89</v>
      </c>
      <c r="Y55" s="201">
        <v>0</v>
      </c>
      <c r="Z55" s="201">
        <v>2.5</v>
      </c>
      <c r="AA55" s="201">
        <v>8.2799999999999994</v>
      </c>
      <c r="AB55" s="201">
        <v>0</v>
      </c>
      <c r="AC55" s="201">
        <v>10.19</v>
      </c>
      <c r="AD55" s="201">
        <v>6.82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120.4</v>
      </c>
      <c r="AP55" s="201">
        <v>0</v>
      </c>
      <c r="AQ55" s="201">
        <v>0</v>
      </c>
      <c r="AR55" s="201">
        <v>10.050000000000001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15.03</v>
      </c>
      <c r="K56" s="201">
        <v>76.400000000000006</v>
      </c>
      <c r="L56" s="201">
        <v>30.63</v>
      </c>
      <c r="M56" s="201">
        <v>0</v>
      </c>
      <c r="N56" s="201">
        <v>1.06</v>
      </c>
      <c r="O56" s="201">
        <v>1.79</v>
      </c>
      <c r="P56" s="201">
        <v>2.3199999999999998</v>
      </c>
      <c r="Q56" s="201">
        <v>2.65</v>
      </c>
      <c r="R56" s="201">
        <v>4.9800000000000004</v>
      </c>
      <c r="S56" s="201">
        <v>2.85</v>
      </c>
      <c r="T56" s="201">
        <v>0</v>
      </c>
      <c r="U56" s="201">
        <v>10.26</v>
      </c>
      <c r="V56" s="201">
        <v>0.18</v>
      </c>
      <c r="W56" s="201">
        <v>0.4</v>
      </c>
      <c r="X56" s="201">
        <v>0.89</v>
      </c>
      <c r="Y56" s="201">
        <v>0</v>
      </c>
      <c r="Z56" s="201">
        <v>2.5</v>
      </c>
      <c r="AA56" s="201">
        <v>8.2799999999999994</v>
      </c>
      <c r="AB56" s="201">
        <v>0</v>
      </c>
      <c r="AC56" s="201">
        <v>10.19</v>
      </c>
      <c r="AD56" s="201">
        <v>6.82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120.4</v>
      </c>
      <c r="AP56" s="201">
        <v>0</v>
      </c>
      <c r="AQ56" s="201">
        <v>0</v>
      </c>
      <c r="AR56" s="201">
        <v>10.050000000000001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15.03</v>
      </c>
      <c r="K57" s="201">
        <v>76.400000000000006</v>
      </c>
      <c r="L57" s="201">
        <v>30.63</v>
      </c>
      <c r="M57" s="201">
        <v>0</v>
      </c>
      <c r="N57" s="201">
        <v>1.06</v>
      </c>
      <c r="O57" s="201">
        <v>1.79</v>
      </c>
      <c r="P57" s="201">
        <v>2.3199999999999998</v>
      </c>
      <c r="Q57" s="201">
        <v>2.65</v>
      </c>
      <c r="R57" s="201">
        <v>4.9800000000000004</v>
      </c>
      <c r="S57" s="201">
        <v>2.85</v>
      </c>
      <c r="T57" s="201">
        <v>0</v>
      </c>
      <c r="U57" s="201">
        <v>10.26</v>
      </c>
      <c r="V57" s="201">
        <v>0.18</v>
      </c>
      <c r="W57" s="201">
        <v>0.4</v>
      </c>
      <c r="X57" s="201">
        <v>0.88</v>
      </c>
      <c r="Y57" s="201">
        <v>0</v>
      </c>
      <c r="Z57" s="201">
        <v>2.5</v>
      </c>
      <c r="AA57" s="201">
        <v>8.2799999999999994</v>
      </c>
      <c r="AB57" s="201">
        <v>0</v>
      </c>
      <c r="AC57" s="201">
        <v>10.19</v>
      </c>
      <c r="AD57" s="201">
        <v>6.82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120.4</v>
      </c>
      <c r="AP57" s="201">
        <v>0</v>
      </c>
      <c r="AQ57" s="201">
        <v>0</v>
      </c>
      <c r="AR57" s="201">
        <v>10.050000000000001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15.03</v>
      </c>
      <c r="K58" s="201">
        <v>76.400000000000006</v>
      </c>
      <c r="L58" s="201">
        <v>30.63</v>
      </c>
      <c r="M58" s="201">
        <v>0</v>
      </c>
      <c r="N58" s="201">
        <v>1.06</v>
      </c>
      <c r="O58" s="201">
        <v>1.79</v>
      </c>
      <c r="P58" s="201">
        <v>2.3199999999999998</v>
      </c>
      <c r="Q58" s="201">
        <v>2.65</v>
      </c>
      <c r="R58" s="201">
        <v>4.9800000000000004</v>
      </c>
      <c r="S58" s="201">
        <v>2.85</v>
      </c>
      <c r="T58" s="201">
        <v>0</v>
      </c>
      <c r="U58" s="201">
        <v>10.26</v>
      </c>
      <c r="V58" s="201">
        <v>0.19</v>
      </c>
      <c r="W58" s="201">
        <v>0.4</v>
      </c>
      <c r="X58" s="201">
        <v>0.88</v>
      </c>
      <c r="Y58" s="201">
        <v>0</v>
      </c>
      <c r="Z58" s="201">
        <v>5.69</v>
      </c>
      <c r="AA58" s="201">
        <v>8.2799999999999994</v>
      </c>
      <c r="AB58" s="201">
        <v>0</v>
      </c>
      <c r="AC58" s="201">
        <v>10.19</v>
      </c>
      <c r="AD58" s="201">
        <v>6.82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120.4</v>
      </c>
      <c r="AP58" s="201">
        <v>0</v>
      </c>
      <c r="AQ58" s="201">
        <v>0</v>
      </c>
      <c r="AR58" s="201">
        <v>10.050000000000001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15.03</v>
      </c>
      <c r="K59" s="201">
        <v>77.37</v>
      </c>
      <c r="L59" s="201">
        <v>31.6</v>
      </c>
      <c r="M59" s="201">
        <v>0</v>
      </c>
      <c r="N59" s="201">
        <v>1.06</v>
      </c>
      <c r="O59" s="201">
        <v>1.79</v>
      </c>
      <c r="P59" s="201">
        <v>2.3199999999999998</v>
      </c>
      <c r="Q59" s="201">
        <v>2.75</v>
      </c>
      <c r="R59" s="201">
        <v>5.34</v>
      </c>
      <c r="S59" s="201">
        <v>3.32</v>
      </c>
      <c r="T59" s="201">
        <v>0</v>
      </c>
      <c r="U59" s="201">
        <v>10.26</v>
      </c>
      <c r="V59" s="201">
        <v>0.19</v>
      </c>
      <c r="W59" s="201">
        <v>0.4</v>
      </c>
      <c r="X59" s="201">
        <v>0.88</v>
      </c>
      <c r="Y59" s="201">
        <v>0</v>
      </c>
      <c r="Z59" s="201">
        <v>2.5</v>
      </c>
      <c r="AA59" s="201">
        <v>11.68</v>
      </c>
      <c r="AB59" s="201">
        <v>0</v>
      </c>
      <c r="AC59" s="201">
        <v>10.19</v>
      </c>
      <c r="AD59" s="201">
        <v>6.82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120.4</v>
      </c>
      <c r="AP59" s="201">
        <v>0</v>
      </c>
      <c r="AQ59" s="201">
        <v>0</v>
      </c>
      <c r="AR59" s="201">
        <v>10.050000000000001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15.03</v>
      </c>
      <c r="K60" s="201">
        <v>77.37</v>
      </c>
      <c r="L60" s="201">
        <v>31.6</v>
      </c>
      <c r="M60" s="201">
        <v>0</v>
      </c>
      <c r="N60" s="201">
        <v>1.06</v>
      </c>
      <c r="O60" s="201">
        <v>1.79</v>
      </c>
      <c r="P60" s="201">
        <v>2.3199999999999998</v>
      </c>
      <c r="Q60" s="201">
        <v>2.75</v>
      </c>
      <c r="R60" s="201">
        <v>5.18</v>
      </c>
      <c r="S60" s="201">
        <v>2.99</v>
      </c>
      <c r="T60" s="201">
        <v>0</v>
      </c>
      <c r="U60" s="201">
        <v>10.26</v>
      </c>
      <c r="V60" s="201">
        <v>0.19</v>
      </c>
      <c r="W60" s="201">
        <v>0.4</v>
      </c>
      <c r="X60" s="201">
        <v>0.88</v>
      </c>
      <c r="Y60" s="201">
        <v>0</v>
      </c>
      <c r="Z60" s="201">
        <v>2.5</v>
      </c>
      <c r="AA60" s="201">
        <v>11.68</v>
      </c>
      <c r="AB60" s="201">
        <v>0</v>
      </c>
      <c r="AC60" s="201">
        <v>10.19</v>
      </c>
      <c r="AD60" s="201">
        <v>6.82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120.4</v>
      </c>
      <c r="AP60" s="201">
        <v>0</v>
      </c>
      <c r="AQ60" s="201">
        <v>0</v>
      </c>
      <c r="AR60" s="201">
        <v>10.050000000000001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15.03</v>
      </c>
      <c r="K61" s="201">
        <v>77.37</v>
      </c>
      <c r="L61" s="201">
        <v>31.6</v>
      </c>
      <c r="M61" s="201">
        <v>0</v>
      </c>
      <c r="N61" s="201">
        <v>1.06</v>
      </c>
      <c r="O61" s="201">
        <v>1.79</v>
      </c>
      <c r="P61" s="201">
        <v>2.3199999999999998</v>
      </c>
      <c r="Q61" s="201">
        <v>2.75</v>
      </c>
      <c r="R61" s="201">
        <v>5.18</v>
      </c>
      <c r="S61" s="201">
        <v>2.99</v>
      </c>
      <c r="T61" s="201">
        <v>0</v>
      </c>
      <c r="U61" s="201">
        <v>10.26</v>
      </c>
      <c r="V61" s="201">
        <v>0.19</v>
      </c>
      <c r="W61" s="201">
        <v>0.4</v>
      </c>
      <c r="X61" s="201">
        <v>0.88</v>
      </c>
      <c r="Y61" s="201">
        <v>0</v>
      </c>
      <c r="Z61" s="201">
        <v>2.5</v>
      </c>
      <c r="AA61" s="201">
        <v>11.74</v>
      </c>
      <c r="AB61" s="201">
        <v>0</v>
      </c>
      <c r="AC61" s="201">
        <v>10.19</v>
      </c>
      <c r="AD61" s="201">
        <v>6.82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120.4</v>
      </c>
      <c r="AP61" s="201">
        <v>0</v>
      </c>
      <c r="AQ61" s="201">
        <v>0</v>
      </c>
      <c r="AR61" s="201">
        <v>10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15.03</v>
      </c>
      <c r="K62" s="201">
        <v>77.37</v>
      </c>
      <c r="L62" s="201">
        <v>31.6</v>
      </c>
      <c r="M62" s="201">
        <v>0</v>
      </c>
      <c r="N62" s="201">
        <v>1.06</v>
      </c>
      <c r="O62" s="201">
        <v>1.79</v>
      </c>
      <c r="P62" s="201">
        <v>2.3199999999999998</v>
      </c>
      <c r="Q62" s="201">
        <v>3.02</v>
      </c>
      <c r="R62" s="201">
        <v>5.75</v>
      </c>
      <c r="S62" s="201">
        <v>3.37</v>
      </c>
      <c r="T62" s="201">
        <v>0</v>
      </c>
      <c r="U62" s="201">
        <v>10.26</v>
      </c>
      <c r="V62" s="201">
        <v>0.19</v>
      </c>
      <c r="W62" s="201">
        <v>0.4</v>
      </c>
      <c r="X62" s="201">
        <v>0.88</v>
      </c>
      <c r="Y62" s="201">
        <v>0</v>
      </c>
      <c r="Z62" s="201">
        <v>2.5</v>
      </c>
      <c r="AA62" s="201">
        <v>11.74</v>
      </c>
      <c r="AB62" s="201">
        <v>0</v>
      </c>
      <c r="AC62" s="201">
        <v>10.19</v>
      </c>
      <c r="AD62" s="201">
        <v>6.82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120.4</v>
      </c>
      <c r="AP62" s="201">
        <v>0</v>
      </c>
      <c r="AQ62" s="201">
        <v>0</v>
      </c>
      <c r="AR62" s="201">
        <v>10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14.75</v>
      </c>
      <c r="K63" s="201">
        <v>74.75</v>
      </c>
      <c r="L63" s="201">
        <v>31.6</v>
      </c>
      <c r="M63" s="201">
        <v>0</v>
      </c>
      <c r="N63" s="201">
        <v>1.06</v>
      </c>
      <c r="O63" s="201">
        <v>1.79</v>
      </c>
      <c r="P63" s="201">
        <v>2.3199999999999998</v>
      </c>
      <c r="Q63" s="201">
        <v>3.02</v>
      </c>
      <c r="R63" s="201">
        <v>5.75</v>
      </c>
      <c r="S63" s="201">
        <v>3.37</v>
      </c>
      <c r="T63" s="201">
        <v>0</v>
      </c>
      <c r="U63" s="201">
        <v>10.26</v>
      </c>
      <c r="V63" s="201">
        <v>0.19</v>
      </c>
      <c r="W63" s="201">
        <v>0.4</v>
      </c>
      <c r="X63" s="201">
        <v>0.88</v>
      </c>
      <c r="Y63" s="201">
        <v>0</v>
      </c>
      <c r="Z63" s="201">
        <v>2.5</v>
      </c>
      <c r="AA63" s="201">
        <v>11.33</v>
      </c>
      <c r="AB63" s="201">
        <v>0</v>
      </c>
      <c r="AC63" s="201">
        <v>10.19</v>
      </c>
      <c r="AD63" s="201">
        <v>6.82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120.4</v>
      </c>
      <c r="AP63" s="201">
        <v>0</v>
      </c>
      <c r="AQ63" s="201">
        <v>0</v>
      </c>
      <c r="AR63" s="201">
        <v>10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14.75</v>
      </c>
      <c r="K64" s="201">
        <v>3.68</v>
      </c>
      <c r="L64" s="201">
        <v>29.81</v>
      </c>
      <c r="M64" s="201">
        <v>0</v>
      </c>
      <c r="N64" s="201">
        <v>1.06</v>
      </c>
      <c r="O64" s="201">
        <v>1.79</v>
      </c>
      <c r="P64" s="201">
        <v>2.3199999999999998</v>
      </c>
      <c r="Q64" s="201">
        <v>3.02</v>
      </c>
      <c r="R64" s="201">
        <v>5.75</v>
      </c>
      <c r="S64" s="201">
        <v>3.37</v>
      </c>
      <c r="T64" s="201">
        <v>0</v>
      </c>
      <c r="U64" s="201">
        <v>10.26</v>
      </c>
      <c r="V64" s="201">
        <v>0.19</v>
      </c>
      <c r="W64" s="201">
        <v>0.4</v>
      </c>
      <c r="X64" s="201">
        <v>0.88</v>
      </c>
      <c r="Y64" s="201">
        <v>0</v>
      </c>
      <c r="Z64" s="201">
        <v>2.5</v>
      </c>
      <c r="AA64" s="201">
        <v>11.33</v>
      </c>
      <c r="AB64" s="201">
        <v>0</v>
      </c>
      <c r="AC64" s="201">
        <v>10.19</v>
      </c>
      <c r="AD64" s="201">
        <v>6.82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120.4</v>
      </c>
      <c r="AP64" s="201">
        <v>0</v>
      </c>
      <c r="AQ64" s="201">
        <v>0</v>
      </c>
      <c r="AR64" s="201">
        <v>10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14.75</v>
      </c>
      <c r="K65" s="201">
        <v>3.09</v>
      </c>
      <c r="L65" s="201">
        <v>21.08</v>
      </c>
      <c r="M65" s="201">
        <v>0</v>
      </c>
      <c r="N65" s="201">
        <v>1.06</v>
      </c>
      <c r="O65" s="201">
        <v>1.79</v>
      </c>
      <c r="P65" s="201">
        <v>2.3199999999999998</v>
      </c>
      <c r="Q65" s="201">
        <v>3.02</v>
      </c>
      <c r="R65" s="201">
        <v>5.75</v>
      </c>
      <c r="S65" s="201">
        <v>3.37</v>
      </c>
      <c r="T65" s="201">
        <v>0</v>
      </c>
      <c r="U65" s="201">
        <v>10.26</v>
      </c>
      <c r="V65" s="201">
        <v>0.19</v>
      </c>
      <c r="W65" s="201">
        <v>0.4</v>
      </c>
      <c r="X65" s="201">
        <v>0.88</v>
      </c>
      <c r="Y65" s="201">
        <v>0</v>
      </c>
      <c r="Z65" s="201">
        <v>2.5</v>
      </c>
      <c r="AA65" s="201">
        <v>11.33</v>
      </c>
      <c r="AB65" s="201">
        <v>0</v>
      </c>
      <c r="AC65" s="201">
        <v>10.19</v>
      </c>
      <c r="AD65" s="201">
        <v>6.82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120.4</v>
      </c>
      <c r="AP65" s="201">
        <v>0</v>
      </c>
      <c r="AQ65" s="201">
        <v>0</v>
      </c>
      <c r="AR65" s="201">
        <v>10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14.75</v>
      </c>
      <c r="K66" s="201">
        <v>3.13</v>
      </c>
      <c r="L66" s="201">
        <v>24.31</v>
      </c>
      <c r="M66" s="201">
        <v>0</v>
      </c>
      <c r="N66" s="201">
        <v>1.06</v>
      </c>
      <c r="O66" s="201">
        <v>1.79</v>
      </c>
      <c r="P66" s="201">
        <v>2.3199999999999998</v>
      </c>
      <c r="Q66" s="201">
        <v>3.02</v>
      </c>
      <c r="R66" s="201">
        <v>5.75</v>
      </c>
      <c r="S66" s="201">
        <v>3.37</v>
      </c>
      <c r="T66" s="201">
        <v>0</v>
      </c>
      <c r="U66" s="201">
        <v>10.26</v>
      </c>
      <c r="V66" s="201">
        <v>0.19</v>
      </c>
      <c r="W66" s="201">
        <v>0.4</v>
      </c>
      <c r="X66" s="201">
        <v>0.88</v>
      </c>
      <c r="Y66" s="201">
        <v>0</v>
      </c>
      <c r="Z66" s="201">
        <v>2.5</v>
      </c>
      <c r="AA66" s="201">
        <v>11.33</v>
      </c>
      <c r="AB66" s="201">
        <v>0</v>
      </c>
      <c r="AC66" s="201">
        <v>10.19</v>
      </c>
      <c r="AD66" s="201">
        <v>6.82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120.4</v>
      </c>
      <c r="AP66" s="201">
        <v>0</v>
      </c>
      <c r="AQ66" s="201">
        <v>0</v>
      </c>
      <c r="AR66" s="201">
        <v>10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14.75</v>
      </c>
      <c r="K67" s="201">
        <v>76.569999999999993</v>
      </c>
      <c r="L67" s="201">
        <v>31.6</v>
      </c>
      <c r="M67" s="201">
        <v>0</v>
      </c>
      <c r="N67" s="201">
        <v>1.06</v>
      </c>
      <c r="O67" s="201">
        <v>1.79</v>
      </c>
      <c r="P67" s="201">
        <v>2.3199999999999998</v>
      </c>
      <c r="Q67" s="201">
        <v>3.02</v>
      </c>
      <c r="R67" s="201">
        <v>5.75</v>
      </c>
      <c r="S67" s="201">
        <v>3.37</v>
      </c>
      <c r="T67" s="201">
        <v>0</v>
      </c>
      <c r="U67" s="201">
        <v>10.26</v>
      </c>
      <c r="V67" s="201">
        <v>0.19</v>
      </c>
      <c r="W67" s="201">
        <v>0.4</v>
      </c>
      <c r="X67" s="201">
        <v>0.88</v>
      </c>
      <c r="Y67" s="201">
        <v>0</v>
      </c>
      <c r="Z67" s="201">
        <v>2.5</v>
      </c>
      <c r="AA67" s="201">
        <v>12.13</v>
      </c>
      <c r="AB67" s="201">
        <v>0</v>
      </c>
      <c r="AC67" s="201">
        <v>10.19</v>
      </c>
      <c r="AD67" s="201">
        <v>6.82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120.4</v>
      </c>
      <c r="AP67" s="201">
        <v>0</v>
      </c>
      <c r="AQ67" s="201">
        <v>0</v>
      </c>
      <c r="AR67" s="201">
        <v>10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14.75</v>
      </c>
      <c r="K68" s="201">
        <v>77.37</v>
      </c>
      <c r="L68" s="201">
        <v>31.6</v>
      </c>
      <c r="M68" s="201">
        <v>0</v>
      </c>
      <c r="N68" s="201">
        <v>1.06</v>
      </c>
      <c r="O68" s="201">
        <v>1.79</v>
      </c>
      <c r="P68" s="201">
        <v>2.3199999999999998</v>
      </c>
      <c r="Q68" s="201">
        <v>3.02</v>
      </c>
      <c r="R68" s="201">
        <v>5.75</v>
      </c>
      <c r="S68" s="201">
        <v>3.37</v>
      </c>
      <c r="T68" s="201">
        <v>0</v>
      </c>
      <c r="U68" s="201">
        <v>10.26</v>
      </c>
      <c r="V68" s="201">
        <v>0.19</v>
      </c>
      <c r="W68" s="201">
        <v>0.4</v>
      </c>
      <c r="X68" s="201">
        <v>0.88</v>
      </c>
      <c r="Y68" s="201">
        <v>0</v>
      </c>
      <c r="Z68" s="201">
        <v>2.5</v>
      </c>
      <c r="AA68" s="201">
        <v>12.13</v>
      </c>
      <c r="AB68" s="201">
        <v>0</v>
      </c>
      <c r="AC68" s="201">
        <v>10.19</v>
      </c>
      <c r="AD68" s="201">
        <v>6.82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120.4</v>
      </c>
      <c r="AP68" s="201">
        <v>0</v>
      </c>
      <c r="AQ68" s="201">
        <v>0</v>
      </c>
      <c r="AR68" s="201">
        <v>10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14.75</v>
      </c>
      <c r="K69" s="201">
        <v>77.37</v>
      </c>
      <c r="L69" s="201">
        <v>31.6</v>
      </c>
      <c r="M69" s="201">
        <v>0</v>
      </c>
      <c r="N69" s="201">
        <v>1.06</v>
      </c>
      <c r="O69" s="201">
        <v>1.79</v>
      </c>
      <c r="P69" s="201">
        <v>2.3199999999999998</v>
      </c>
      <c r="Q69" s="201">
        <v>3.03</v>
      </c>
      <c r="R69" s="201">
        <v>5.76</v>
      </c>
      <c r="S69" s="201">
        <v>3.37</v>
      </c>
      <c r="T69" s="201">
        <v>0</v>
      </c>
      <c r="U69" s="201">
        <v>10.26</v>
      </c>
      <c r="V69" s="201">
        <v>0.19</v>
      </c>
      <c r="W69" s="201">
        <v>0.4</v>
      </c>
      <c r="X69" s="201">
        <v>0.88</v>
      </c>
      <c r="Y69" s="201">
        <v>0</v>
      </c>
      <c r="Z69" s="201">
        <v>2.5</v>
      </c>
      <c r="AA69" s="201">
        <v>12.13</v>
      </c>
      <c r="AB69" s="201">
        <v>0</v>
      </c>
      <c r="AC69" s="201">
        <v>10.19</v>
      </c>
      <c r="AD69" s="201">
        <v>6.82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120.4</v>
      </c>
      <c r="AP69" s="201">
        <v>0</v>
      </c>
      <c r="AQ69" s="201">
        <v>0</v>
      </c>
      <c r="AR69" s="201">
        <v>10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14.75</v>
      </c>
      <c r="K70" s="201">
        <v>77.37</v>
      </c>
      <c r="L70" s="201">
        <v>31.6</v>
      </c>
      <c r="M70" s="201">
        <v>0</v>
      </c>
      <c r="N70" s="201">
        <v>1.06</v>
      </c>
      <c r="O70" s="201">
        <v>1.79</v>
      </c>
      <c r="P70" s="201">
        <v>2.3199999999999998</v>
      </c>
      <c r="Q70" s="201">
        <v>3.03</v>
      </c>
      <c r="R70" s="201">
        <v>5.76</v>
      </c>
      <c r="S70" s="201">
        <v>3.37</v>
      </c>
      <c r="T70" s="201">
        <v>0</v>
      </c>
      <c r="U70" s="201">
        <v>10.26</v>
      </c>
      <c r="V70" s="201">
        <v>0.19</v>
      </c>
      <c r="W70" s="201">
        <v>0.4</v>
      </c>
      <c r="X70" s="201">
        <v>0.88</v>
      </c>
      <c r="Y70" s="201">
        <v>0</v>
      </c>
      <c r="Z70" s="201">
        <v>2.5</v>
      </c>
      <c r="AA70" s="201">
        <v>12.13</v>
      </c>
      <c r="AB70" s="201">
        <v>0</v>
      </c>
      <c r="AC70" s="201">
        <v>10.19</v>
      </c>
      <c r="AD70" s="201">
        <v>6.82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120.4</v>
      </c>
      <c r="AP70" s="201">
        <v>0</v>
      </c>
      <c r="AQ70" s="201">
        <v>0</v>
      </c>
      <c r="AR70" s="201">
        <v>9.9499999999999993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14.75</v>
      </c>
      <c r="K71" s="201">
        <v>77.37</v>
      </c>
      <c r="L71" s="201">
        <v>31.86</v>
      </c>
      <c r="M71" s="201">
        <v>0</v>
      </c>
      <c r="N71" s="201">
        <v>1.06</v>
      </c>
      <c r="O71" s="201">
        <v>1.79</v>
      </c>
      <c r="P71" s="201">
        <v>2.3199999999999998</v>
      </c>
      <c r="Q71" s="201">
        <v>3.03</v>
      </c>
      <c r="R71" s="201">
        <v>5.75</v>
      </c>
      <c r="S71" s="201">
        <v>3.37</v>
      </c>
      <c r="T71" s="201">
        <v>0</v>
      </c>
      <c r="U71" s="201">
        <v>10.26</v>
      </c>
      <c r="V71" s="201">
        <v>0.19</v>
      </c>
      <c r="W71" s="201">
        <v>0.4</v>
      </c>
      <c r="X71" s="201">
        <v>0.88</v>
      </c>
      <c r="Y71" s="201">
        <v>0</v>
      </c>
      <c r="Z71" s="201">
        <v>2.5</v>
      </c>
      <c r="AA71" s="201">
        <v>12.13</v>
      </c>
      <c r="AB71" s="201">
        <v>0</v>
      </c>
      <c r="AC71" s="201">
        <v>10.19</v>
      </c>
      <c r="AD71" s="201">
        <v>6.82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120.4</v>
      </c>
      <c r="AP71" s="201">
        <v>0</v>
      </c>
      <c r="AQ71" s="201">
        <v>0</v>
      </c>
      <c r="AR71" s="201">
        <v>9.9499999999999993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14.75</v>
      </c>
      <c r="K72" s="201">
        <v>77.37</v>
      </c>
      <c r="L72" s="201">
        <v>31.86</v>
      </c>
      <c r="M72" s="201">
        <v>0</v>
      </c>
      <c r="N72" s="201">
        <v>1.06</v>
      </c>
      <c r="O72" s="201">
        <v>1.79</v>
      </c>
      <c r="P72" s="201">
        <v>2.3199999999999998</v>
      </c>
      <c r="Q72" s="201">
        <v>3.03</v>
      </c>
      <c r="R72" s="201">
        <v>5.75</v>
      </c>
      <c r="S72" s="201">
        <v>3.37</v>
      </c>
      <c r="T72" s="201">
        <v>0</v>
      </c>
      <c r="U72" s="201">
        <v>10.26</v>
      </c>
      <c r="V72" s="201">
        <v>0.19</v>
      </c>
      <c r="W72" s="201">
        <v>0.4</v>
      </c>
      <c r="X72" s="201">
        <v>0.88</v>
      </c>
      <c r="Y72" s="201">
        <v>0</v>
      </c>
      <c r="Z72" s="201">
        <v>2.5</v>
      </c>
      <c r="AA72" s="201">
        <v>12.13</v>
      </c>
      <c r="AB72" s="201">
        <v>0</v>
      </c>
      <c r="AC72" s="201">
        <v>10.19</v>
      </c>
      <c r="AD72" s="201">
        <v>6.82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120.4</v>
      </c>
      <c r="AP72" s="201">
        <v>0</v>
      </c>
      <c r="AQ72" s="201">
        <v>0</v>
      </c>
      <c r="AR72" s="201">
        <v>9.9499999999999993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14.75</v>
      </c>
      <c r="K73" s="201">
        <v>77.37</v>
      </c>
      <c r="L73" s="201">
        <v>9.42</v>
      </c>
      <c r="M73" s="201">
        <v>0</v>
      </c>
      <c r="N73" s="201">
        <v>1.06</v>
      </c>
      <c r="O73" s="201">
        <v>1.79</v>
      </c>
      <c r="P73" s="201">
        <v>2.3199999999999998</v>
      </c>
      <c r="Q73" s="201">
        <v>3.03</v>
      </c>
      <c r="R73" s="201">
        <v>5.75</v>
      </c>
      <c r="S73" s="201">
        <v>3.37</v>
      </c>
      <c r="T73" s="201">
        <v>0</v>
      </c>
      <c r="U73" s="201">
        <v>10.26</v>
      </c>
      <c r="V73" s="201">
        <v>0.19</v>
      </c>
      <c r="W73" s="201">
        <v>0.4</v>
      </c>
      <c r="X73" s="201">
        <v>0.88</v>
      </c>
      <c r="Y73" s="201">
        <v>0</v>
      </c>
      <c r="Z73" s="201">
        <v>2.5</v>
      </c>
      <c r="AA73" s="201">
        <v>12.13</v>
      </c>
      <c r="AB73" s="201">
        <v>0</v>
      </c>
      <c r="AC73" s="201">
        <v>10.19</v>
      </c>
      <c r="AD73" s="201">
        <v>6.82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120.4</v>
      </c>
      <c r="AP73" s="201">
        <v>0</v>
      </c>
      <c r="AQ73" s="201">
        <v>0</v>
      </c>
      <c r="AR73" s="201">
        <v>9.9499999999999993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14.75</v>
      </c>
      <c r="K74" s="201">
        <v>77.37</v>
      </c>
      <c r="L74" s="201">
        <v>16.66</v>
      </c>
      <c r="M74" s="201">
        <v>0</v>
      </c>
      <c r="N74" s="201">
        <v>1.06</v>
      </c>
      <c r="O74" s="201">
        <v>1.79</v>
      </c>
      <c r="P74" s="201">
        <v>2.3199999999999998</v>
      </c>
      <c r="Q74" s="201">
        <v>3.03</v>
      </c>
      <c r="R74" s="201">
        <v>5.75</v>
      </c>
      <c r="S74" s="201">
        <v>3.37</v>
      </c>
      <c r="T74" s="201">
        <v>0</v>
      </c>
      <c r="U74" s="201">
        <v>10.26</v>
      </c>
      <c r="V74" s="201">
        <v>0.19</v>
      </c>
      <c r="W74" s="201">
        <v>0.4</v>
      </c>
      <c r="X74" s="201">
        <v>0.88</v>
      </c>
      <c r="Y74" s="201">
        <v>0</v>
      </c>
      <c r="Z74" s="201">
        <v>2.5</v>
      </c>
      <c r="AA74" s="201">
        <v>12.13</v>
      </c>
      <c r="AB74" s="201">
        <v>0</v>
      </c>
      <c r="AC74" s="201">
        <v>10.19</v>
      </c>
      <c r="AD74" s="201">
        <v>6.82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120.4</v>
      </c>
      <c r="AP74" s="201">
        <v>0</v>
      </c>
      <c r="AQ74" s="201">
        <v>0</v>
      </c>
      <c r="AR74" s="201">
        <v>9.9499999999999993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14.75</v>
      </c>
      <c r="K75" s="201">
        <v>77.37</v>
      </c>
      <c r="L75" s="201">
        <v>30.63</v>
      </c>
      <c r="M75" s="201">
        <v>0</v>
      </c>
      <c r="N75" s="201">
        <v>1.06</v>
      </c>
      <c r="O75" s="201">
        <v>1.79</v>
      </c>
      <c r="P75" s="201">
        <v>2.3199999999999998</v>
      </c>
      <c r="Q75" s="201">
        <v>3.03</v>
      </c>
      <c r="R75" s="201">
        <v>5.75</v>
      </c>
      <c r="S75" s="201">
        <v>3.37</v>
      </c>
      <c r="T75" s="201">
        <v>0</v>
      </c>
      <c r="U75" s="201">
        <v>10.26</v>
      </c>
      <c r="V75" s="201">
        <v>0.19</v>
      </c>
      <c r="W75" s="201">
        <v>0.4</v>
      </c>
      <c r="X75" s="201">
        <v>0.88</v>
      </c>
      <c r="Y75" s="201">
        <v>0</v>
      </c>
      <c r="Z75" s="201">
        <v>2.5</v>
      </c>
      <c r="AA75" s="201">
        <v>11.89</v>
      </c>
      <c r="AB75" s="201">
        <v>0</v>
      </c>
      <c r="AC75" s="201">
        <v>10.19</v>
      </c>
      <c r="AD75" s="201">
        <v>6.82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122.2</v>
      </c>
      <c r="AP75" s="201">
        <v>0</v>
      </c>
      <c r="AQ75" s="201">
        <v>0</v>
      </c>
      <c r="AR75" s="201">
        <v>10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14.75</v>
      </c>
      <c r="K76" s="201">
        <v>77.37</v>
      </c>
      <c r="L76" s="201">
        <v>31.86</v>
      </c>
      <c r="M76" s="201">
        <v>0</v>
      </c>
      <c r="N76" s="201">
        <v>1.06</v>
      </c>
      <c r="O76" s="201">
        <v>1.79</v>
      </c>
      <c r="P76" s="201">
        <v>2.3199999999999998</v>
      </c>
      <c r="Q76" s="201">
        <v>3.03</v>
      </c>
      <c r="R76" s="201">
        <v>5.75</v>
      </c>
      <c r="S76" s="201">
        <v>3.37</v>
      </c>
      <c r="T76" s="201">
        <v>0</v>
      </c>
      <c r="U76" s="201">
        <v>10.26</v>
      </c>
      <c r="V76" s="201">
        <v>0.19</v>
      </c>
      <c r="W76" s="201">
        <v>0.31</v>
      </c>
      <c r="X76" s="201">
        <v>0.88</v>
      </c>
      <c r="Y76" s="201">
        <v>0</v>
      </c>
      <c r="Z76" s="201">
        <v>2.5</v>
      </c>
      <c r="AA76" s="201">
        <v>12.13</v>
      </c>
      <c r="AB76" s="201">
        <v>0</v>
      </c>
      <c r="AC76" s="201">
        <v>10.19</v>
      </c>
      <c r="AD76" s="201">
        <v>6.82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122.2</v>
      </c>
      <c r="AP76" s="201">
        <v>0</v>
      </c>
      <c r="AQ76" s="201">
        <v>0</v>
      </c>
      <c r="AR76" s="201">
        <v>10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14.75</v>
      </c>
      <c r="K77" s="201">
        <v>77.37</v>
      </c>
      <c r="L77" s="201">
        <v>31.86</v>
      </c>
      <c r="M77" s="201">
        <v>0</v>
      </c>
      <c r="N77" s="201">
        <v>1.06</v>
      </c>
      <c r="O77" s="201">
        <v>1.79</v>
      </c>
      <c r="P77" s="201">
        <v>2.3199999999999998</v>
      </c>
      <c r="Q77" s="201">
        <v>3.03</v>
      </c>
      <c r="R77" s="201">
        <v>5.75</v>
      </c>
      <c r="S77" s="201">
        <v>3.37</v>
      </c>
      <c r="T77" s="201">
        <v>0</v>
      </c>
      <c r="U77" s="201">
        <v>10.26</v>
      </c>
      <c r="V77" s="201">
        <v>0.19</v>
      </c>
      <c r="W77" s="201">
        <v>0.31</v>
      </c>
      <c r="X77" s="201">
        <v>0.88</v>
      </c>
      <c r="Y77" s="201">
        <v>0</v>
      </c>
      <c r="Z77" s="201">
        <v>2.5</v>
      </c>
      <c r="AA77" s="201">
        <v>12.13</v>
      </c>
      <c r="AB77" s="201">
        <v>0</v>
      </c>
      <c r="AC77" s="201">
        <v>10.19</v>
      </c>
      <c r="AD77" s="201">
        <v>6.82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122.2</v>
      </c>
      <c r="AP77" s="201">
        <v>0</v>
      </c>
      <c r="AQ77" s="201">
        <v>0</v>
      </c>
      <c r="AR77" s="201">
        <v>10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14.75</v>
      </c>
      <c r="K78" s="201">
        <v>77.37</v>
      </c>
      <c r="L78" s="201">
        <v>31.86</v>
      </c>
      <c r="M78" s="201">
        <v>0</v>
      </c>
      <c r="N78" s="201">
        <v>1.06</v>
      </c>
      <c r="O78" s="201">
        <v>1.79</v>
      </c>
      <c r="P78" s="201">
        <v>2.3199999999999998</v>
      </c>
      <c r="Q78" s="201">
        <v>0.19</v>
      </c>
      <c r="R78" s="201">
        <v>0.38</v>
      </c>
      <c r="S78" s="201">
        <v>0.24</v>
      </c>
      <c r="T78" s="201">
        <v>0</v>
      </c>
      <c r="U78" s="201">
        <v>10.26</v>
      </c>
      <c r="V78" s="201">
        <v>0.19</v>
      </c>
      <c r="W78" s="201">
        <v>0.31</v>
      </c>
      <c r="X78" s="201">
        <v>0.88</v>
      </c>
      <c r="Y78" s="201">
        <v>0</v>
      </c>
      <c r="Z78" s="201">
        <v>2.5</v>
      </c>
      <c r="AA78" s="201">
        <v>12.13</v>
      </c>
      <c r="AB78" s="201">
        <v>0</v>
      </c>
      <c r="AC78" s="201">
        <v>10.19</v>
      </c>
      <c r="AD78" s="201">
        <v>6.82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122.2</v>
      </c>
      <c r="AP78" s="201">
        <v>0</v>
      </c>
      <c r="AQ78" s="201">
        <v>0</v>
      </c>
      <c r="AR78" s="201">
        <v>10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14.75</v>
      </c>
      <c r="K79" s="201">
        <v>10.42</v>
      </c>
      <c r="L79" s="201">
        <v>8.6</v>
      </c>
      <c r="M79" s="201">
        <v>0</v>
      </c>
      <c r="N79" s="201">
        <v>1.06</v>
      </c>
      <c r="O79" s="201">
        <v>1.79</v>
      </c>
      <c r="P79" s="201">
        <v>2.3199999999999998</v>
      </c>
      <c r="Q79" s="201">
        <v>0.19</v>
      </c>
      <c r="R79" s="201">
        <v>0.38</v>
      </c>
      <c r="S79" s="201">
        <v>0.24</v>
      </c>
      <c r="T79" s="201">
        <v>0</v>
      </c>
      <c r="U79" s="201">
        <v>10.26</v>
      </c>
      <c r="V79" s="201">
        <v>0.19</v>
      </c>
      <c r="W79" s="201">
        <v>0.31</v>
      </c>
      <c r="X79" s="201">
        <v>0.88</v>
      </c>
      <c r="Y79" s="201">
        <v>0</v>
      </c>
      <c r="Z79" s="201">
        <v>2.5</v>
      </c>
      <c r="AA79" s="201">
        <v>0.81</v>
      </c>
      <c r="AB79" s="201">
        <v>0</v>
      </c>
      <c r="AC79" s="201">
        <v>10.19</v>
      </c>
      <c r="AD79" s="201">
        <v>6.82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122.2</v>
      </c>
      <c r="AP79" s="201">
        <v>0</v>
      </c>
      <c r="AQ79" s="201">
        <v>0</v>
      </c>
      <c r="AR79" s="201">
        <v>10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14.75</v>
      </c>
      <c r="K80" s="201">
        <v>5.79</v>
      </c>
      <c r="L80" s="201">
        <v>2.31</v>
      </c>
      <c r="M80" s="201">
        <v>0</v>
      </c>
      <c r="N80" s="201">
        <v>1.06</v>
      </c>
      <c r="O80" s="201">
        <v>1.79</v>
      </c>
      <c r="P80" s="201">
        <v>2.3199999999999998</v>
      </c>
      <c r="Q80" s="201">
        <v>0.19</v>
      </c>
      <c r="R80" s="201">
        <v>0.38</v>
      </c>
      <c r="S80" s="201">
        <v>0.24</v>
      </c>
      <c r="T80" s="201">
        <v>0</v>
      </c>
      <c r="U80" s="201">
        <v>10.26</v>
      </c>
      <c r="V80" s="201">
        <v>0.19</v>
      </c>
      <c r="W80" s="201">
        <v>0.31</v>
      </c>
      <c r="X80" s="201">
        <v>0.88</v>
      </c>
      <c r="Y80" s="201">
        <v>0</v>
      </c>
      <c r="Z80" s="201">
        <v>2.5</v>
      </c>
      <c r="AA80" s="201">
        <v>0.81</v>
      </c>
      <c r="AB80" s="201">
        <v>0</v>
      </c>
      <c r="AC80" s="201">
        <v>10.19</v>
      </c>
      <c r="AD80" s="201">
        <v>6.82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122.2</v>
      </c>
      <c r="AP80" s="201">
        <v>0</v>
      </c>
      <c r="AQ80" s="201">
        <v>0</v>
      </c>
      <c r="AR80" s="201">
        <v>10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14.75</v>
      </c>
      <c r="K81" s="201">
        <v>5.79</v>
      </c>
      <c r="L81" s="201">
        <v>2.31</v>
      </c>
      <c r="M81" s="201">
        <v>0</v>
      </c>
      <c r="N81" s="201">
        <v>1.06</v>
      </c>
      <c r="O81" s="201">
        <v>1.79</v>
      </c>
      <c r="P81" s="201">
        <v>2.3199999999999998</v>
      </c>
      <c r="Q81" s="201">
        <v>0.19</v>
      </c>
      <c r="R81" s="201">
        <v>0.38</v>
      </c>
      <c r="S81" s="201">
        <v>0.24</v>
      </c>
      <c r="T81" s="201">
        <v>0</v>
      </c>
      <c r="U81" s="201">
        <v>10.26</v>
      </c>
      <c r="V81" s="201">
        <v>0.19</v>
      </c>
      <c r="W81" s="201">
        <v>0.31</v>
      </c>
      <c r="X81" s="201">
        <v>0.88</v>
      </c>
      <c r="Y81" s="201">
        <v>0</v>
      </c>
      <c r="Z81" s="201">
        <v>2.5</v>
      </c>
      <c r="AA81" s="201">
        <v>0.81</v>
      </c>
      <c r="AB81" s="201">
        <v>0</v>
      </c>
      <c r="AC81" s="201">
        <v>10.19</v>
      </c>
      <c r="AD81" s="201">
        <v>6.82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122.2</v>
      </c>
      <c r="AP81" s="201">
        <v>0</v>
      </c>
      <c r="AQ81" s="201">
        <v>0</v>
      </c>
      <c r="AR81" s="201">
        <v>10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14.75</v>
      </c>
      <c r="K82" s="201">
        <v>8.44</v>
      </c>
      <c r="L82" s="201">
        <v>2.31</v>
      </c>
      <c r="M82" s="201">
        <v>0</v>
      </c>
      <c r="N82" s="201">
        <v>1.06</v>
      </c>
      <c r="O82" s="201">
        <v>1.79</v>
      </c>
      <c r="P82" s="201">
        <v>2.3199999999999998</v>
      </c>
      <c r="Q82" s="201">
        <v>0.19</v>
      </c>
      <c r="R82" s="201">
        <v>0.38</v>
      </c>
      <c r="S82" s="201">
        <v>0.24</v>
      </c>
      <c r="T82" s="201">
        <v>0</v>
      </c>
      <c r="U82" s="201">
        <v>10.26</v>
      </c>
      <c r="V82" s="201">
        <v>0.19</v>
      </c>
      <c r="W82" s="201">
        <v>0.4</v>
      </c>
      <c r="X82" s="201">
        <v>0.88</v>
      </c>
      <c r="Y82" s="201">
        <v>0</v>
      </c>
      <c r="Z82" s="201">
        <v>2.5</v>
      </c>
      <c r="AA82" s="201">
        <v>0.81</v>
      </c>
      <c r="AB82" s="201">
        <v>0</v>
      </c>
      <c r="AC82" s="201">
        <v>10.19</v>
      </c>
      <c r="AD82" s="201">
        <v>6.82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122.2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14.75</v>
      </c>
      <c r="K83" s="201">
        <v>5.79</v>
      </c>
      <c r="L83" s="201">
        <v>2.31</v>
      </c>
      <c r="M83" s="201">
        <v>0</v>
      </c>
      <c r="N83" s="201">
        <v>1.06</v>
      </c>
      <c r="O83" s="201">
        <v>1.79</v>
      </c>
      <c r="P83" s="201">
        <v>2.3199999999999998</v>
      </c>
      <c r="Q83" s="201">
        <v>0.19</v>
      </c>
      <c r="R83" s="201">
        <v>0.38</v>
      </c>
      <c r="S83" s="201">
        <v>0.24</v>
      </c>
      <c r="T83" s="201">
        <v>0</v>
      </c>
      <c r="U83" s="201">
        <v>10.26</v>
      </c>
      <c r="V83" s="201">
        <v>0.19</v>
      </c>
      <c r="W83" s="201">
        <v>0.4</v>
      </c>
      <c r="X83" s="201">
        <v>0.88</v>
      </c>
      <c r="Y83" s="201">
        <v>0</v>
      </c>
      <c r="Z83" s="201">
        <v>2.5</v>
      </c>
      <c r="AA83" s="201">
        <v>0.81</v>
      </c>
      <c r="AB83" s="201">
        <v>0</v>
      </c>
      <c r="AC83" s="201">
        <v>10.19</v>
      </c>
      <c r="AD83" s="201">
        <v>6.82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122.2</v>
      </c>
      <c r="AP83" s="201">
        <v>0</v>
      </c>
      <c r="AQ83" s="201">
        <v>0</v>
      </c>
      <c r="AR83" s="201">
        <v>10.130000000000001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14.75</v>
      </c>
      <c r="K84" s="201">
        <v>5.79</v>
      </c>
      <c r="L84" s="201">
        <v>2.31</v>
      </c>
      <c r="M84" s="201">
        <v>0</v>
      </c>
      <c r="N84" s="201">
        <v>1.06</v>
      </c>
      <c r="O84" s="201">
        <v>1.79</v>
      </c>
      <c r="P84" s="201">
        <v>2.3199999999999998</v>
      </c>
      <c r="Q84" s="201">
        <v>0.19</v>
      </c>
      <c r="R84" s="201">
        <v>0.38</v>
      </c>
      <c r="S84" s="201">
        <v>0.24</v>
      </c>
      <c r="T84" s="201">
        <v>0</v>
      </c>
      <c r="U84" s="201">
        <v>10.26</v>
      </c>
      <c r="V84" s="201">
        <v>0.19</v>
      </c>
      <c r="W84" s="201">
        <v>0.4</v>
      </c>
      <c r="X84" s="201">
        <v>0.88</v>
      </c>
      <c r="Y84" s="201">
        <v>0</v>
      </c>
      <c r="Z84" s="201">
        <v>2.5</v>
      </c>
      <c r="AA84" s="201">
        <v>0.81</v>
      </c>
      <c r="AB84" s="201">
        <v>0</v>
      </c>
      <c r="AC84" s="201">
        <v>10.19</v>
      </c>
      <c r="AD84" s="201">
        <v>6.82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122.2</v>
      </c>
      <c r="AP84" s="201">
        <v>0</v>
      </c>
      <c r="AQ84" s="201">
        <v>0</v>
      </c>
      <c r="AR84" s="201">
        <v>10.130000000000001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14.75</v>
      </c>
      <c r="K85" s="201">
        <v>5.79</v>
      </c>
      <c r="L85" s="201">
        <v>2.31</v>
      </c>
      <c r="M85" s="201">
        <v>0</v>
      </c>
      <c r="N85" s="201">
        <v>1.06</v>
      </c>
      <c r="O85" s="201">
        <v>1.79</v>
      </c>
      <c r="P85" s="201">
        <v>2.3199999999999998</v>
      </c>
      <c r="Q85" s="201">
        <v>0.19</v>
      </c>
      <c r="R85" s="201">
        <v>0.38</v>
      </c>
      <c r="S85" s="201">
        <v>0.24</v>
      </c>
      <c r="T85" s="201">
        <v>0</v>
      </c>
      <c r="U85" s="201">
        <v>10.26</v>
      </c>
      <c r="V85" s="201">
        <v>0.19</v>
      </c>
      <c r="W85" s="201">
        <v>0.4</v>
      </c>
      <c r="X85" s="201">
        <v>0.88</v>
      </c>
      <c r="Y85" s="201">
        <v>0</v>
      </c>
      <c r="Z85" s="201">
        <v>2.5</v>
      </c>
      <c r="AA85" s="201">
        <v>0.81</v>
      </c>
      <c r="AB85" s="201">
        <v>0</v>
      </c>
      <c r="AC85" s="201">
        <v>10.19</v>
      </c>
      <c r="AD85" s="201">
        <v>6.82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122.2</v>
      </c>
      <c r="AP85" s="201">
        <v>0</v>
      </c>
      <c r="AQ85" s="201">
        <v>0</v>
      </c>
      <c r="AR85" s="201">
        <v>10.130000000000001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14.75</v>
      </c>
      <c r="K86" s="201">
        <v>5.79</v>
      </c>
      <c r="L86" s="201">
        <v>2.31</v>
      </c>
      <c r="M86" s="201">
        <v>0</v>
      </c>
      <c r="N86" s="201">
        <v>1.06</v>
      </c>
      <c r="O86" s="201">
        <v>1.79</v>
      </c>
      <c r="P86" s="201">
        <v>2.3199999999999998</v>
      </c>
      <c r="Q86" s="201">
        <v>0.19</v>
      </c>
      <c r="R86" s="201">
        <v>0.38</v>
      </c>
      <c r="S86" s="201">
        <v>0.24</v>
      </c>
      <c r="T86" s="201">
        <v>0</v>
      </c>
      <c r="U86" s="201">
        <v>10.26</v>
      </c>
      <c r="V86" s="201">
        <v>0.19</v>
      </c>
      <c r="W86" s="201">
        <v>0.4</v>
      </c>
      <c r="X86" s="201">
        <v>0.88</v>
      </c>
      <c r="Y86" s="201">
        <v>0</v>
      </c>
      <c r="Z86" s="201">
        <v>2.5</v>
      </c>
      <c r="AA86" s="201">
        <v>0.81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122.2</v>
      </c>
      <c r="AP86" s="201">
        <v>0</v>
      </c>
      <c r="AQ86" s="201">
        <v>0</v>
      </c>
      <c r="AR86" s="201">
        <v>10.27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14.75</v>
      </c>
      <c r="K87" s="201">
        <v>5.79</v>
      </c>
      <c r="L87" s="201">
        <v>2.31</v>
      </c>
      <c r="M87" s="201">
        <v>0</v>
      </c>
      <c r="N87" s="201">
        <v>1.06</v>
      </c>
      <c r="O87" s="201">
        <v>1.79</v>
      </c>
      <c r="P87" s="201">
        <v>2.3199999999999998</v>
      </c>
      <c r="Q87" s="201">
        <v>0.19</v>
      </c>
      <c r="R87" s="201">
        <v>0.38</v>
      </c>
      <c r="S87" s="201">
        <v>0.24</v>
      </c>
      <c r="T87" s="201">
        <v>0</v>
      </c>
      <c r="U87" s="201">
        <v>10.26</v>
      </c>
      <c r="V87" s="201">
        <v>0.19</v>
      </c>
      <c r="W87" s="201">
        <v>0.4</v>
      </c>
      <c r="X87" s="201">
        <v>0.88</v>
      </c>
      <c r="Y87" s="201">
        <v>0</v>
      </c>
      <c r="Z87" s="201">
        <v>2.5</v>
      </c>
      <c r="AA87" s="201">
        <v>0.81</v>
      </c>
      <c r="AB87" s="201">
        <v>0</v>
      </c>
      <c r="AC87" s="201">
        <v>9.89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122.2</v>
      </c>
      <c r="AP87" s="201">
        <v>0</v>
      </c>
      <c r="AQ87" s="201">
        <v>0</v>
      </c>
      <c r="AR87" s="201">
        <v>10.27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14.75</v>
      </c>
      <c r="K88" s="201">
        <v>5.79</v>
      </c>
      <c r="L88" s="201">
        <v>2.31</v>
      </c>
      <c r="M88" s="201">
        <v>0</v>
      </c>
      <c r="N88" s="201">
        <v>1.06</v>
      </c>
      <c r="O88" s="201">
        <v>1.79</v>
      </c>
      <c r="P88" s="201">
        <v>2.3199999999999998</v>
      </c>
      <c r="Q88" s="201">
        <v>0.19</v>
      </c>
      <c r="R88" s="201">
        <v>0.38</v>
      </c>
      <c r="S88" s="201">
        <v>0.24</v>
      </c>
      <c r="T88" s="201">
        <v>0</v>
      </c>
      <c r="U88" s="201">
        <v>10.26</v>
      </c>
      <c r="V88" s="201">
        <v>0.19</v>
      </c>
      <c r="W88" s="201">
        <v>0.4</v>
      </c>
      <c r="X88" s="201">
        <v>0.88</v>
      </c>
      <c r="Y88" s="201">
        <v>0</v>
      </c>
      <c r="Z88" s="201">
        <v>2.5</v>
      </c>
      <c r="AA88" s="201">
        <v>0.81</v>
      </c>
      <c r="AB88" s="201">
        <v>0</v>
      </c>
      <c r="AC88" s="201">
        <v>9.89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122.2</v>
      </c>
      <c r="AP88" s="201">
        <v>0</v>
      </c>
      <c r="AQ88" s="201">
        <v>0</v>
      </c>
      <c r="AR88" s="201">
        <v>10.27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14.75</v>
      </c>
      <c r="K89" s="201">
        <v>5.79</v>
      </c>
      <c r="L89" s="201">
        <v>2.31</v>
      </c>
      <c r="M89" s="201">
        <v>0</v>
      </c>
      <c r="N89" s="201">
        <v>1.06</v>
      </c>
      <c r="O89" s="201">
        <v>1.79</v>
      </c>
      <c r="P89" s="201">
        <v>2.3199999999999998</v>
      </c>
      <c r="Q89" s="201">
        <v>0.19</v>
      </c>
      <c r="R89" s="201">
        <v>0.38</v>
      </c>
      <c r="S89" s="201">
        <v>0.24</v>
      </c>
      <c r="T89" s="201">
        <v>0</v>
      </c>
      <c r="U89" s="201">
        <v>10.26</v>
      </c>
      <c r="V89" s="201">
        <v>0.19</v>
      </c>
      <c r="W89" s="201">
        <v>0.4</v>
      </c>
      <c r="X89" s="201">
        <v>0.88</v>
      </c>
      <c r="Y89" s="201">
        <v>0</v>
      </c>
      <c r="Z89" s="201">
        <v>2.5</v>
      </c>
      <c r="AA89" s="201">
        <v>0.81</v>
      </c>
      <c r="AB89" s="201">
        <v>0</v>
      </c>
      <c r="AC89" s="201">
        <v>9.89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122.2</v>
      </c>
      <c r="AP89" s="201">
        <v>0</v>
      </c>
      <c r="AQ89" s="201">
        <v>0</v>
      </c>
      <c r="AR89" s="201">
        <v>10.27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14.75</v>
      </c>
      <c r="K90" s="201">
        <v>5.79</v>
      </c>
      <c r="L90" s="201">
        <v>2.31</v>
      </c>
      <c r="M90" s="201">
        <v>0</v>
      </c>
      <c r="N90" s="201">
        <v>1.06</v>
      </c>
      <c r="O90" s="201">
        <v>1.79</v>
      </c>
      <c r="P90" s="201">
        <v>2.3199999999999998</v>
      </c>
      <c r="Q90" s="201">
        <v>0.19</v>
      </c>
      <c r="R90" s="201">
        <v>0.38</v>
      </c>
      <c r="S90" s="201">
        <v>0.24</v>
      </c>
      <c r="T90" s="201">
        <v>0</v>
      </c>
      <c r="U90" s="201">
        <v>10.26</v>
      </c>
      <c r="V90" s="201">
        <v>0.19</v>
      </c>
      <c r="W90" s="201">
        <v>0.4</v>
      </c>
      <c r="X90" s="201">
        <v>0.88</v>
      </c>
      <c r="Y90" s="201">
        <v>0</v>
      </c>
      <c r="Z90" s="201">
        <v>2.5</v>
      </c>
      <c r="AA90" s="201">
        <v>0.81</v>
      </c>
      <c r="AB90" s="201">
        <v>0</v>
      </c>
      <c r="AC90" s="201">
        <v>9.89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122.2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14.75</v>
      </c>
      <c r="K91" s="201">
        <v>5.79</v>
      </c>
      <c r="L91" s="201">
        <v>2.31</v>
      </c>
      <c r="M91" s="201">
        <v>0</v>
      </c>
      <c r="N91" s="201">
        <v>1.06</v>
      </c>
      <c r="O91" s="201">
        <v>1.79</v>
      </c>
      <c r="P91" s="201">
        <v>2.3199999999999998</v>
      </c>
      <c r="Q91" s="201">
        <v>0.19</v>
      </c>
      <c r="R91" s="201">
        <v>0.38</v>
      </c>
      <c r="S91" s="201">
        <v>0.24</v>
      </c>
      <c r="T91" s="201">
        <v>0</v>
      </c>
      <c r="U91" s="201">
        <v>10.26</v>
      </c>
      <c r="V91" s="201">
        <v>0.19</v>
      </c>
      <c r="W91" s="201">
        <v>0.4</v>
      </c>
      <c r="X91" s="201">
        <v>0.88</v>
      </c>
      <c r="Y91" s="201">
        <v>0</v>
      </c>
      <c r="Z91" s="201">
        <v>2.5</v>
      </c>
      <c r="AA91" s="201">
        <v>0.81</v>
      </c>
      <c r="AB91" s="201">
        <v>0</v>
      </c>
      <c r="AC91" s="201">
        <v>9.89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122.2</v>
      </c>
      <c r="AP91" s="201">
        <v>0</v>
      </c>
      <c r="AQ91" s="201">
        <v>0</v>
      </c>
      <c r="AR91" s="201">
        <v>10.27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14.75</v>
      </c>
      <c r="K92" s="201">
        <v>5.79</v>
      </c>
      <c r="L92" s="201">
        <v>2.31</v>
      </c>
      <c r="M92" s="201">
        <v>0</v>
      </c>
      <c r="N92" s="201">
        <v>1.06</v>
      </c>
      <c r="O92" s="201">
        <v>1.79</v>
      </c>
      <c r="P92" s="201">
        <v>2.3199999999999998</v>
      </c>
      <c r="Q92" s="201">
        <v>0.19</v>
      </c>
      <c r="R92" s="201">
        <v>0.38</v>
      </c>
      <c r="S92" s="201">
        <v>0.24</v>
      </c>
      <c r="T92" s="201">
        <v>0</v>
      </c>
      <c r="U92" s="201">
        <v>10.26</v>
      </c>
      <c r="V92" s="201">
        <v>0.19</v>
      </c>
      <c r="W92" s="201">
        <v>0.4</v>
      </c>
      <c r="X92" s="201">
        <v>0.88</v>
      </c>
      <c r="Y92" s="201">
        <v>0</v>
      </c>
      <c r="Z92" s="201">
        <v>2.5</v>
      </c>
      <c r="AA92" s="201">
        <v>0.81</v>
      </c>
      <c r="AB92" s="201">
        <v>0</v>
      </c>
      <c r="AC92" s="201">
        <v>9.89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122.2</v>
      </c>
      <c r="AP92" s="201">
        <v>0</v>
      </c>
      <c r="AQ92" s="201">
        <v>0</v>
      </c>
      <c r="AR92" s="201">
        <v>10.27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14.75</v>
      </c>
      <c r="K93" s="201">
        <v>5.79</v>
      </c>
      <c r="L93" s="201">
        <v>2.31</v>
      </c>
      <c r="M93" s="201">
        <v>0</v>
      </c>
      <c r="N93" s="201">
        <v>1.06</v>
      </c>
      <c r="O93" s="201">
        <v>1.79</v>
      </c>
      <c r="P93" s="201">
        <v>2.3199999999999998</v>
      </c>
      <c r="Q93" s="201">
        <v>0.19</v>
      </c>
      <c r="R93" s="201">
        <v>0.38</v>
      </c>
      <c r="S93" s="201">
        <v>0.24</v>
      </c>
      <c r="T93" s="201">
        <v>0</v>
      </c>
      <c r="U93" s="201">
        <v>10.26</v>
      </c>
      <c r="V93" s="201">
        <v>0.19</v>
      </c>
      <c r="W93" s="201">
        <v>0.4</v>
      </c>
      <c r="X93" s="201">
        <v>0.88</v>
      </c>
      <c r="Y93" s="201">
        <v>0</v>
      </c>
      <c r="Z93" s="201">
        <v>2.5</v>
      </c>
      <c r="AA93" s="201">
        <v>0.81</v>
      </c>
      <c r="AB93" s="201">
        <v>0</v>
      </c>
      <c r="AC93" s="201">
        <v>9.89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122.2</v>
      </c>
      <c r="AP93" s="201">
        <v>0</v>
      </c>
      <c r="AQ93" s="201">
        <v>0</v>
      </c>
      <c r="AR93" s="201">
        <v>10.27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14.75</v>
      </c>
      <c r="K94" s="201">
        <v>5.79</v>
      </c>
      <c r="L94" s="201">
        <v>2.31</v>
      </c>
      <c r="M94" s="201">
        <v>0</v>
      </c>
      <c r="N94" s="201">
        <v>1.06</v>
      </c>
      <c r="O94" s="201">
        <v>1.79</v>
      </c>
      <c r="P94" s="201">
        <v>2.3199999999999998</v>
      </c>
      <c r="Q94" s="201">
        <v>0.19</v>
      </c>
      <c r="R94" s="201">
        <v>0.38</v>
      </c>
      <c r="S94" s="201">
        <v>0.24</v>
      </c>
      <c r="T94" s="201">
        <v>0</v>
      </c>
      <c r="U94" s="201">
        <v>10.26</v>
      </c>
      <c r="V94" s="201">
        <v>0.19</v>
      </c>
      <c r="W94" s="201">
        <v>0.4</v>
      </c>
      <c r="X94" s="201">
        <v>0.88</v>
      </c>
      <c r="Y94" s="201">
        <v>0</v>
      </c>
      <c r="Z94" s="201">
        <v>2.5</v>
      </c>
      <c r="AA94" s="201">
        <v>0.81</v>
      </c>
      <c r="AB94" s="201">
        <v>0</v>
      </c>
      <c r="AC94" s="201">
        <v>9.89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122.2</v>
      </c>
      <c r="AP94" s="201">
        <v>0</v>
      </c>
      <c r="AQ94" s="201">
        <v>0</v>
      </c>
      <c r="AR94" s="201">
        <v>10.27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15.03</v>
      </c>
      <c r="K95" s="201">
        <v>5.79</v>
      </c>
      <c r="L95" s="201">
        <v>2.31</v>
      </c>
      <c r="M95" s="201">
        <v>0</v>
      </c>
      <c r="N95" s="201">
        <v>1.06</v>
      </c>
      <c r="O95" s="201">
        <v>1.79</v>
      </c>
      <c r="P95" s="201">
        <v>2.3199999999999998</v>
      </c>
      <c r="Q95" s="201">
        <v>0.19</v>
      </c>
      <c r="R95" s="201">
        <v>0.38</v>
      </c>
      <c r="S95" s="201">
        <v>0.24</v>
      </c>
      <c r="T95" s="201">
        <v>0</v>
      </c>
      <c r="U95" s="201">
        <v>10.26</v>
      </c>
      <c r="V95" s="201">
        <v>0.19</v>
      </c>
      <c r="W95" s="201">
        <v>0.4</v>
      </c>
      <c r="X95" s="201">
        <v>0.88</v>
      </c>
      <c r="Y95" s="201">
        <v>0</v>
      </c>
      <c r="Z95" s="201">
        <v>2.5</v>
      </c>
      <c r="AA95" s="201">
        <v>0.81</v>
      </c>
      <c r="AB95" s="201">
        <v>0</v>
      </c>
      <c r="AC95" s="201">
        <v>9.89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122.2</v>
      </c>
      <c r="AP95" s="201">
        <v>0</v>
      </c>
      <c r="AQ95" s="201">
        <v>0</v>
      </c>
      <c r="AR95" s="201">
        <v>10.27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15.03</v>
      </c>
      <c r="K96" s="201">
        <v>5.79</v>
      </c>
      <c r="L96" s="201">
        <v>2.31</v>
      </c>
      <c r="M96" s="201">
        <v>0</v>
      </c>
      <c r="N96" s="201">
        <v>1.06</v>
      </c>
      <c r="O96" s="201">
        <v>1.79</v>
      </c>
      <c r="P96" s="201">
        <v>2.3199999999999998</v>
      </c>
      <c r="Q96" s="201">
        <v>0.19</v>
      </c>
      <c r="R96" s="201">
        <v>0.38</v>
      </c>
      <c r="S96" s="201">
        <v>0.24</v>
      </c>
      <c r="T96" s="201">
        <v>0</v>
      </c>
      <c r="U96" s="201">
        <v>10.26</v>
      </c>
      <c r="V96" s="201">
        <v>0.19</v>
      </c>
      <c r="W96" s="201">
        <v>0.4</v>
      </c>
      <c r="X96" s="201">
        <v>0.88</v>
      </c>
      <c r="Y96" s="201">
        <v>0</v>
      </c>
      <c r="Z96" s="201">
        <v>2.5</v>
      </c>
      <c r="AA96" s="201">
        <v>0.81</v>
      </c>
      <c r="AB96" s="201">
        <v>0</v>
      </c>
      <c r="AC96" s="201">
        <v>9.89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122.2</v>
      </c>
      <c r="AP96" s="201">
        <v>0</v>
      </c>
      <c r="AQ96" s="201">
        <v>0</v>
      </c>
      <c r="AR96" s="201">
        <v>10.27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15.03</v>
      </c>
      <c r="K97" s="201">
        <v>5.79</v>
      </c>
      <c r="L97" s="201">
        <v>2.31</v>
      </c>
      <c r="M97" s="201">
        <v>0</v>
      </c>
      <c r="N97" s="201">
        <v>1.06</v>
      </c>
      <c r="O97" s="201">
        <v>1.79</v>
      </c>
      <c r="P97" s="201">
        <v>2.3199999999999998</v>
      </c>
      <c r="Q97" s="201">
        <v>0.19</v>
      </c>
      <c r="R97" s="201">
        <v>0.38</v>
      </c>
      <c r="S97" s="201">
        <v>0.24</v>
      </c>
      <c r="T97" s="201">
        <v>0</v>
      </c>
      <c r="U97" s="201">
        <v>10.26</v>
      </c>
      <c r="V97" s="201">
        <v>0.19</v>
      </c>
      <c r="W97" s="201">
        <v>0.4</v>
      </c>
      <c r="X97" s="201">
        <v>0.88</v>
      </c>
      <c r="Y97" s="201">
        <v>0</v>
      </c>
      <c r="Z97" s="201">
        <v>2.5</v>
      </c>
      <c r="AA97" s="201">
        <v>0.81</v>
      </c>
      <c r="AB97" s="201">
        <v>0</v>
      </c>
      <c r="AC97" s="201">
        <v>9.89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122.2</v>
      </c>
      <c r="AP97" s="201">
        <v>0</v>
      </c>
      <c r="AQ97" s="201">
        <v>0</v>
      </c>
      <c r="AR97" s="201">
        <v>10.27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15.03</v>
      </c>
      <c r="K98" s="201">
        <v>5.79</v>
      </c>
      <c r="L98" s="201">
        <v>2.31</v>
      </c>
      <c r="M98" s="201">
        <v>0</v>
      </c>
      <c r="N98" s="201">
        <v>1.06</v>
      </c>
      <c r="O98" s="201">
        <v>1.79</v>
      </c>
      <c r="P98" s="201">
        <v>2.3199999999999998</v>
      </c>
      <c r="Q98" s="201">
        <v>0.19</v>
      </c>
      <c r="R98" s="201">
        <v>0.38</v>
      </c>
      <c r="S98" s="201">
        <v>0.24</v>
      </c>
      <c r="T98" s="201">
        <v>0</v>
      </c>
      <c r="U98" s="201">
        <v>10.26</v>
      </c>
      <c r="V98" s="201">
        <v>0.19</v>
      </c>
      <c r="W98" s="201">
        <v>0.4</v>
      </c>
      <c r="X98" s="201">
        <v>0.88</v>
      </c>
      <c r="Y98" s="201">
        <v>0</v>
      </c>
      <c r="Z98" s="201">
        <v>2.5</v>
      </c>
      <c r="AA98" s="201">
        <v>0.81</v>
      </c>
      <c r="AB98" s="201">
        <v>0</v>
      </c>
      <c r="AC98" s="201">
        <v>9.89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122.2</v>
      </c>
      <c r="AP98" s="201">
        <v>0</v>
      </c>
      <c r="AQ98" s="201">
        <v>0</v>
      </c>
      <c r="AR98" s="201">
        <v>10.27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0.38453999999999994</v>
      </c>
      <c r="H99">
        <f t="shared" si="0"/>
        <v>0</v>
      </c>
      <c r="I99">
        <f t="shared" si="0"/>
        <v>0</v>
      </c>
      <c r="J99">
        <f t="shared" si="0"/>
        <v>0.36183999999999977</v>
      </c>
      <c r="K99">
        <f t="shared" si="0"/>
        <v>0.93412249999999997</v>
      </c>
      <c r="L99">
        <f t="shared" si="0"/>
        <v>0.38160999999999956</v>
      </c>
      <c r="M99">
        <f t="shared" si="0"/>
        <v>0</v>
      </c>
      <c r="N99">
        <f t="shared" si="0"/>
        <v>2.5440000000000032E-2</v>
      </c>
      <c r="O99">
        <f t="shared" si="0"/>
        <v>4.374999999999999E-2</v>
      </c>
      <c r="P99">
        <f t="shared" si="0"/>
        <v>5.584749999999989E-2</v>
      </c>
      <c r="Q99">
        <f t="shared" si="0"/>
        <v>3.0922499999999981E-2</v>
      </c>
      <c r="R99">
        <f t="shared" si="0"/>
        <v>5.8937499999999969E-2</v>
      </c>
      <c r="S99">
        <f t="shared" si="0"/>
        <v>3.4752500000000061E-2</v>
      </c>
      <c r="T99">
        <f t="shared" si="0"/>
        <v>0</v>
      </c>
      <c r="U99">
        <f t="shared" si="0"/>
        <v>0.24623999999999985</v>
      </c>
      <c r="V99">
        <f t="shared" si="0"/>
        <v>6.4825000000000126E-3</v>
      </c>
      <c r="W99">
        <f t="shared" si="0"/>
        <v>1.0307499999999987E-2</v>
      </c>
      <c r="X99">
        <f t="shared" si="0"/>
        <v>2.6157499999999959E-2</v>
      </c>
      <c r="Y99">
        <f t="shared" si="0"/>
        <v>0</v>
      </c>
      <c r="Z99">
        <f t="shared" si="0"/>
        <v>8.1377500000000005E-2</v>
      </c>
      <c r="AA99">
        <f t="shared" si="0"/>
        <v>0.12660249999999998</v>
      </c>
      <c r="AB99">
        <f t="shared" si="0"/>
        <v>0</v>
      </c>
      <c r="AC99">
        <f t="shared" si="0"/>
        <v>0.2436600000000004</v>
      </c>
      <c r="AD99">
        <f t="shared" si="0"/>
        <v>0.14151499999999997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0.19530000000000022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2.9659000000000013</v>
      </c>
      <c r="AP99">
        <f t="shared" si="0"/>
        <v>0</v>
      </c>
      <c r="AQ99">
        <f t="shared" si="0"/>
        <v>0</v>
      </c>
      <c r="AR99">
        <f t="shared" si="0"/>
        <v>0.24539749999999991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-1.680000000000002E-3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0.38903999999999972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7.77</v>
      </c>
      <c r="H3" s="201">
        <v>0</v>
      </c>
      <c r="I3" s="201">
        <v>0</v>
      </c>
      <c r="J3" s="201">
        <v>7.54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0.2</v>
      </c>
      <c r="Q3" s="201">
        <v>0</v>
      </c>
      <c r="R3" s="201">
        <v>0.69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1.49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5.1100000000000003</v>
      </c>
      <c r="AS3" s="201">
        <v>0</v>
      </c>
      <c r="AT3" s="201">
        <v>0</v>
      </c>
      <c r="AU3" s="201">
        <v>0.91</v>
      </c>
      <c r="AV3" s="201">
        <v>0.15</v>
      </c>
      <c r="AW3" s="201">
        <v>0.18</v>
      </c>
      <c r="AX3" s="201">
        <v>0.23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7.77</v>
      </c>
      <c r="H4" s="201">
        <v>0</v>
      </c>
      <c r="I4" s="201">
        <v>0</v>
      </c>
      <c r="J4" s="201">
        <v>7.54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0.2</v>
      </c>
      <c r="Q4" s="201">
        <v>0</v>
      </c>
      <c r="R4" s="201">
        <v>0.68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1.49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0.91</v>
      </c>
      <c r="AV4" s="201">
        <v>0.15</v>
      </c>
      <c r="AW4" s="201">
        <v>0.16</v>
      </c>
      <c r="AX4" s="201">
        <v>0.23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7.77</v>
      </c>
      <c r="H5" s="201">
        <v>0</v>
      </c>
      <c r="I5" s="201">
        <v>0</v>
      </c>
      <c r="J5" s="201">
        <v>7.54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0.2</v>
      </c>
      <c r="Q5" s="201">
        <v>0</v>
      </c>
      <c r="R5" s="201">
        <v>0.68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1.49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0.91</v>
      </c>
      <c r="AV5" s="201">
        <v>0.15</v>
      </c>
      <c r="AW5" s="201">
        <v>0.16</v>
      </c>
      <c r="AX5" s="201">
        <v>0.23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7.77</v>
      </c>
      <c r="H6" s="201">
        <v>0</v>
      </c>
      <c r="I6" s="201">
        <v>0</v>
      </c>
      <c r="J6" s="201">
        <v>7.54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0.2</v>
      </c>
      <c r="Q6" s="201">
        <v>0</v>
      </c>
      <c r="R6" s="201">
        <v>0.68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1.49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0.91</v>
      </c>
      <c r="AV6" s="201">
        <v>0.15</v>
      </c>
      <c r="AW6" s="201">
        <v>0.16</v>
      </c>
      <c r="AX6" s="201">
        <v>0.23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7.77</v>
      </c>
      <c r="H7" s="201">
        <v>0</v>
      </c>
      <c r="I7" s="201">
        <v>0</v>
      </c>
      <c r="J7" s="201">
        <v>7.54</v>
      </c>
      <c r="K7" s="201">
        <v>0.1</v>
      </c>
      <c r="L7" s="201">
        <v>0.33</v>
      </c>
      <c r="M7" s="201">
        <v>0.09</v>
      </c>
      <c r="N7" s="201">
        <v>0.1</v>
      </c>
      <c r="O7" s="201">
        <v>0.12</v>
      </c>
      <c r="P7" s="201">
        <v>0.18</v>
      </c>
      <c r="Q7" s="201">
        <v>0</v>
      </c>
      <c r="R7" s="201">
        <v>0.68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1.49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5.18</v>
      </c>
      <c r="AS7" s="201">
        <v>0</v>
      </c>
      <c r="AT7" s="201">
        <v>0</v>
      </c>
      <c r="AU7" s="201">
        <v>0.91</v>
      </c>
      <c r="AV7" s="201">
        <v>0.15</v>
      </c>
      <c r="AW7" s="201">
        <v>0.11</v>
      </c>
      <c r="AX7" s="201">
        <v>0.23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7.77</v>
      </c>
      <c r="H8" s="201">
        <v>0</v>
      </c>
      <c r="I8" s="201">
        <v>0</v>
      </c>
      <c r="J8" s="201">
        <v>7.54</v>
      </c>
      <c r="K8" s="201">
        <v>0.1</v>
      </c>
      <c r="L8" s="201">
        <v>0.33</v>
      </c>
      <c r="M8" s="201">
        <v>0.09</v>
      </c>
      <c r="N8" s="201">
        <v>0.1</v>
      </c>
      <c r="O8" s="201">
        <v>0.12</v>
      </c>
      <c r="P8" s="201">
        <v>0.18</v>
      </c>
      <c r="Q8" s="201">
        <v>0</v>
      </c>
      <c r="R8" s="201">
        <v>0.68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1.49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5.18</v>
      </c>
      <c r="AS8" s="201">
        <v>0</v>
      </c>
      <c r="AT8" s="201">
        <v>0</v>
      </c>
      <c r="AU8" s="201">
        <v>0.91</v>
      </c>
      <c r="AV8" s="201">
        <v>0.15</v>
      </c>
      <c r="AW8" s="201">
        <v>0.11</v>
      </c>
      <c r="AX8" s="201">
        <v>0.23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7.77</v>
      </c>
      <c r="H9" s="201">
        <v>0</v>
      </c>
      <c r="I9" s="201">
        <v>0</v>
      </c>
      <c r="J9" s="201">
        <v>7.54</v>
      </c>
      <c r="K9" s="201">
        <v>0.1</v>
      </c>
      <c r="L9" s="201">
        <v>0.33</v>
      </c>
      <c r="M9" s="201">
        <v>0.09</v>
      </c>
      <c r="N9" s="201">
        <v>0.1</v>
      </c>
      <c r="O9" s="201">
        <v>0.12</v>
      </c>
      <c r="P9" s="201">
        <v>0.18</v>
      </c>
      <c r="Q9" s="201">
        <v>0</v>
      </c>
      <c r="R9" s="201">
        <v>0.68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1.49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5.18</v>
      </c>
      <c r="AS9" s="201">
        <v>0</v>
      </c>
      <c r="AT9" s="201">
        <v>0</v>
      </c>
      <c r="AU9" s="201">
        <v>0.91</v>
      </c>
      <c r="AV9" s="201">
        <v>0.15</v>
      </c>
      <c r="AW9" s="201">
        <v>0.11</v>
      </c>
      <c r="AX9" s="201">
        <v>0.23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7.77</v>
      </c>
      <c r="H10" s="201">
        <v>0</v>
      </c>
      <c r="I10" s="201">
        <v>0</v>
      </c>
      <c r="J10" s="201">
        <v>7.54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0.12</v>
      </c>
      <c r="P10" s="201">
        <v>0.18</v>
      </c>
      <c r="Q10" s="201">
        <v>0</v>
      </c>
      <c r="R10" s="201">
        <v>0.68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1.49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5.18</v>
      </c>
      <c r="AS10" s="201">
        <v>0</v>
      </c>
      <c r="AT10" s="201">
        <v>0</v>
      </c>
      <c r="AU10" s="201">
        <v>0.91</v>
      </c>
      <c r="AV10" s="201">
        <v>0.15</v>
      </c>
      <c r="AW10" s="201">
        <v>0.11</v>
      </c>
      <c r="AX10" s="201">
        <v>0.23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7.54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0.12</v>
      </c>
      <c r="P11" s="201">
        <v>0.18</v>
      </c>
      <c r="Q11" s="201">
        <v>0</v>
      </c>
      <c r="R11" s="201">
        <v>0.68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1.49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5.22</v>
      </c>
      <c r="AS11" s="201">
        <v>0</v>
      </c>
      <c r="AT11" s="201">
        <v>0</v>
      </c>
      <c r="AU11" s="201">
        <v>0.91</v>
      </c>
      <c r="AV11" s="201">
        <v>0.15</v>
      </c>
      <c r="AW11" s="201">
        <v>0.11</v>
      </c>
      <c r="AX11" s="201">
        <v>0.23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7.54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0.12</v>
      </c>
      <c r="P12" s="201">
        <v>0.18</v>
      </c>
      <c r="Q12" s="201">
        <v>0</v>
      </c>
      <c r="R12" s="201">
        <v>0.68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1.49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5.22</v>
      </c>
      <c r="AS12" s="201">
        <v>0</v>
      </c>
      <c r="AT12" s="201">
        <v>0</v>
      </c>
      <c r="AU12" s="201">
        <v>0.91</v>
      </c>
      <c r="AV12" s="201">
        <v>0.15</v>
      </c>
      <c r="AW12" s="201">
        <v>0.11</v>
      </c>
      <c r="AX12" s="201">
        <v>0.23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7.54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0.12</v>
      </c>
      <c r="P13" s="201">
        <v>0.18</v>
      </c>
      <c r="Q13" s="201">
        <v>0</v>
      </c>
      <c r="R13" s="201">
        <v>0.68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1.49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5.22</v>
      </c>
      <c r="AS13" s="201">
        <v>0</v>
      </c>
      <c r="AT13" s="201">
        <v>0</v>
      </c>
      <c r="AU13" s="201">
        <v>0.91</v>
      </c>
      <c r="AV13" s="201">
        <v>0.15</v>
      </c>
      <c r="AW13" s="201">
        <v>0.11</v>
      </c>
      <c r="AX13" s="201">
        <v>0.23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7.54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0.12</v>
      </c>
      <c r="P14" s="201">
        <v>0.18</v>
      </c>
      <c r="Q14" s="201">
        <v>0</v>
      </c>
      <c r="R14" s="201">
        <v>0.68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1.49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5.23</v>
      </c>
      <c r="AS14" s="201">
        <v>0</v>
      </c>
      <c r="AT14" s="201">
        <v>0</v>
      </c>
      <c r="AU14" s="201">
        <v>0.91</v>
      </c>
      <c r="AV14" s="201">
        <v>0.15</v>
      </c>
      <c r="AW14" s="201">
        <v>0.11</v>
      </c>
      <c r="AX14" s="201">
        <v>0.23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7.68</v>
      </c>
      <c r="K15" s="201">
        <v>0.1</v>
      </c>
      <c r="L15" s="201">
        <v>0.33</v>
      </c>
      <c r="M15" s="201">
        <v>0.09</v>
      </c>
      <c r="N15" s="201">
        <v>0.1</v>
      </c>
      <c r="O15" s="201">
        <v>0.12</v>
      </c>
      <c r="P15" s="201">
        <v>0.18</v>
      </c>
      <c r="Q15" s="201">
        <v>0</v>
      </c>
      <c r="R15" s="201">
        <v>0.68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1.49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5.23</v>
      </c>
      <c r="AS15" s="201">
        <v>0</v>
      </c>
      <c r="AT15" s="201">
        <v>0</v>
      </c>
      <c r="AU15" s="201">
        <v>0.81</v>
      </c>
      <c r="AV15" s="201">
        <v>0.15</v>
      </c>
      <c r="AW15" s="201">
        <v>0.11</v>
      </c>
      <c r="AX15" s="201">
        <v>0.23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7.68</v>
      </c>
      <c r="K16" s="201">
        <v>0.1</v>
      </c>
      <c r="L16" s="201">
        <v>0.33</v>
      </c>
      <c r="M16" s="201">
        <v>0.09</v>
      </c>
      <c r="N16" s="201">
        <v>0.1</v>
      </c>
      <c r="O16" s="201">
        <v>0.12</v>
      </c>
      <c r="P16" s="201">
        <v>0.18</v>
      </c>
      <c r="Q16" s="201">
        <v>0</v>
      </c>
      <c r="R16" s="201">
        <v>0.68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1.49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5.23</v>
      </c>
      <c r="AS16" s="201">
        <v>0</v>
      </c>
      <c r="AT16" s="201">
        <v>0</v>
      </c>
      <c r="AU16" s="201">
        <v>0.81</v>
      </c>
      <c r="AV16" s="201">
        <v>0.15</v>
      </c>
      <c r="AW16" s="201">
        <v>0.11</v>
      </c>
      <c r="AX16" s="201">
        <v>0.23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7.68</v>
      </c>
      <c r="K17" s="201">
        <v>0.1</v>
      </c>
      <c r="L17" s="201">
        <v>0.33</v>
      </c>
      <c r="M17" s="201">
        <v>0.09</v>
      </c>
      <c r="N17" s="201">
        <v>0.1</v>
      </c>
      <c r="O17" s="201">
        <v>0.12</v>
      </c>
      <c r="P17" s="201">
        <v>0.18</v>
      </c>
      <c r="Q17" s="201">
        <v>0</v>
      </c>
      <c r="R17" s="201">
        <v>0.68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1.49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5.23</v>
      </c>
      <c r="AS17" s="201">
        <v>0</v>
      </c>
      <c r="AT17" s="201">
        <v>0</v>
      </c>
      <c r="AU17" s="201">
        <v>0.81</v>
      </c>
      <c r="AV17" s="201">
        <v>0.15</v>
      </c>
      <c r="AW17" s="201">
        <v>0.11</v>
      </c>
      <c r="AX17" s="201">
        <v>0.23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7.68</v>
      </c>
      <c r="K18" s="201">
        <v>0.1</v>
      </c>
      <c r="L18" s="201">
        <v>0.33</v>
      </c>
      <c r="M18" s="201">
        <v>0.09</v>
      </c>
      <c r="N18" s="201">
        <v>0.1</v>
      </c>
      <c r="O18" s="201">
        <v>0.12</v>
      </c>
      <c r="P18" s="201">
        <v>0.18</v>
      </c>
      <c r="Q18" s="201">
        <v>0</v>
      </c>
      <c r="R18" s="201">
        <v>0.68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1.49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5.23</v>
      </c>
      <c r="AS18" s="201">
        <v>0</v>
      </c>
      <c r="AT18" s="201">
        <v>0</v>
      </c>
      <c r="AU18" s="201">
        <v>0.81</v>
      </c>
      <c r="AV18" s="201">
        <v>0.15</v>
      </c>
      <c r="AW18" s="201">
        <v>0.11</v>
      </c>
      <c r="AX18" s="201">
        <v>0.23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7.68</v>
      </c>
      <c r="K19" s="201">
        <v>0.1</v>
      </c>
      <c r="L19" s="201">
        <v>0.33</v>
      </c>
      <c r="M19" s="201">
        <v>0.09</v>
      </c>
      <c r="N19" s="201">
        <v>0.1</v>
      </c>
      <c r="O19" s="201">
        <v>0.12</v>
      </c>
      <c r="P19" s="201">
        <v>0.18</v>
      </c>
      <c r="Q19" s="201">
        <v>0</v>
      </c>
      <c r="R19" s="201">
        <v>0.68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1.49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5.26</v>
      </c>
      <c r="AS19" s="201">
        <v>0</v>
      </c>
      <c r="AT19" s="201">
        <v>0</v>
      </c>
      <c r="AU19" s="201">
        <v>0.81</v>
      </c>
      <c r="AV19" s="201">
        <v>0.15</v>
      </c>
      <c r="AW19" s="201">
        <v>0.11</v>
      </c>
      <c r="AX19" s="201">
        <v>0.23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7.68</v>
      </c>
      <c r="K20" s="201">
        <v>0.1</v>
      </c>
      <c r="L20" s="201">
        <v>0.33</v>
      </c>
      <c r="M20" s="201">
        <v>0.09</v>
      </c>
      <c r="N20" s="201">
        <v>0.1</v>
      </c>
      <c r="O20" s="201">
        <v>0.12</v>
      </c>
      <c r="P20" s="201">
        <v>0.18</v>
      </c>
      <c r="Q20" s="201">
        <v>0</v>
      </c>
      <c r="R20" s="201">
        <v>0.68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1.49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5.26</v>
      </c>
      <c r="AS20" s="201">
        <v>0</v>
      </c>
      <c r="AT20" s="201">
        <v>0</v>
      </c>
      <c r="AU20" s="201">
        <v>0.81</v>
      </c>
      <c r="AV20" s="201">
        <v>0.15</v>
      </c>
      <c r="AW20" s="201">
        <v>0.11</v>
      </c>
      <c r="AX20" s="201">
        <v>0.23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7.68</v>
      </c>
      <c r="K21" s="201">
        <v>7.0000000000000007E-2</v>
      </c>
      <c r="L21" s="201">
        <v>0.33</v>
      </c>
      <c r="M21" s="201">
        <v>0.09</v>
      </c>
      <c r="N21" s="201">
        <v>0.1</v>
      </c>
      <c r="O21" s="201">
        <v>0.12</v>
      </c>
      <c r="P21" s="201">
        <v>0.18</v>
      </c>
      <c r="Q21" s="201">
        <v>0</v>
      </c>
      <c r="R21" s="201">
        <v>0.68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1.49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5.26</v>
      </c>
      <c r="AS21" s="201">
        <v>0</v>
      </c>
      <c r="AT21" s="201">
        <v>0</v>
      </c>
      <c r="AU21" s="201">
        <v>0.81</v>
      </c>
      <c r="AV21" s="201">
        <v>0.15</v>
      </c>
      <c r="AW21" s="201">
        <v>0.11</v>
      </c>
      <c r="AX21" s="201">
        <v>0.23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7.68</v>
      </c>
      <c r="K22" s="201">
        <v>0.1</v>
      </c>
      <c r="L22" s="201">
        <v>0.33</v>
      </c>
      <c r="M22" s="201">
        <v>0.09</v>
      </c>
      <c r="N22" s="201">
        <v>0.1</v>
      </c>
      <c r="O22" s="201">
        <v>0.12</v>
      </c>
      <c r="P22" s="201">
        <v>0.18</v>
      </c>
      <c r="Q22" s="201">
        <v>0</v>
      </c>
      <c r="R22" s="201">
        <v>0.68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1.49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5.26</v>
      </c>
      <c r="AS22" s="201">
        <v>0</v>
      </c>
      <c r="AT22" s="201">
        <v>0</v>
      </c>
      <c r="AU22" s="201">
        <v>0.81</v>
      </c>
      <c r="AV22" s="201">
        <v>0.15</v>
      </c>
      <c r="AW22" s="201">
        <v>0.11</v>
      </c>
      <c r="AX22" s="201">
        <v>0.23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7.68</v>
      </c>
      <c r="K23" s="201">
        <v>0.1</v>
      </c>
      <c r="L23" s="201">
        <v>0.48</v>
      </c>
      <c r="M23" s="201">
        <v>0.09</v>
      </c>
      <c r="N23" s="201">
        <v>0.1</v>
      </c>
      <c r="O23" s="201">
        <v>0.12</v>
      </c>
      <c r="P23" s="201">
        <v>0.18</v>
      </c>
      <c r="Q23" s="201">
        <v>0</v>
      </c>
      <c r="R23" s="201">
        <v>0.68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1.49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5.26</v>
      </c>
      <c r="AS23" s="201">
        <v>0</v>
      </c>
      <c r="AT23" s="201">
        <v>0</v>
      </c>
      <c r="AU23" s="201">
        <v>0.81</v>
      </c>
      <c r="AV23" s="201">
        <v>0.15</v>
      </c>
      <c r="AW23" s="201">
        <v>0.11</v>
      </c>
      <c r="AX23" s="201">
        <v>0.23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7.68</v>
      </c>
      <c r="K24" s="201">
        <v>0.1</v>
      </c>
      <c r="L24" s="201">
        <v>0.33</v>
      </c>
      <c r="M24" s="201">
        <v>0.09</v>
      </c>
      <c r="N24" s="201">
        <v>0.1</v>
      </c>
      <c r="O24" s="201">
        <v>0.12</v>
      </c>
      <c r="P24" s="201">
        <v>0.18</v>
      </c>
      <c r="Q24" s="201">
        <v>0</v>
      </c>
      <c r="R24" s="201">
        <v>0.68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1.49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5.26</v>
      </c>
      <c r="AS24" s="201">
        <v>0</v>
      </c>
      <c r="AT24" s="201">
        <v>0</v>
      </c>
      <c r="AU24" s="201">
        <v>0.81</v>
      </c>
      <c r="AV24" s="201">
        <v>0.15</v>
      </c>
      <c r="AW24" s="201">
        <v>0.11</v>
      </c>
      <c r="AX24" s="201">
        <v>0.23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7.68</v>
      </c>
      <c r="K25" s="201">
        <v>0.1</v>
      </c>
      <c r="L25" s="201">
        <v>0.33</v>
      </c>
      <c r="M25" s="201">
        <v>0.09</v>
      </c>
      <c r="N25" s="201">
        <v>0.1</v>
      </c>
      <c r="O25" s="201">
        <v>0.12</v>
      </c>
      <c r="P25" s="201">
        <v>0.18</v>
      </c>
      <c r="Q25" s="201">
        <v>0</v>
      </c>
      <c r="R25" s="201">
        <v>0.68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1.49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5.26</v>
      </c>
      <c r="AS25" s="201">
        <v>0</v>
      </c>
      <c r="AT25" s="201">
        <v>0</v>
      </c>
      <c r="AU25" s="201">
        <v>0.81</v>
      </c>
      <c r="AV25" s="201">
        <v>0.15</v>
      </c>
      <c r="AW25" s="201">
        <v>0.11</v>
      </c>
      <c r="AX25" s="201">
        <v>0.23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7.68</v>
      </c>
      <c r="K26" s="201">
        <v>0.1</v>
      </c>
      <c r="L26" s="201">
        <v>0.33</v>
      </c>
      <c r="M26" s="201">
        <v>0.09</v>
      </c>
      <c r="N26" s="201">
        <v>0.1</v>
      </c>
      <c r="O26" s="201">
        <v>0.12</v>
      </c>
      <c r="P26" s="201">
        <v>0.18</v>
      </c>
      <c r="Q26" s="201">
        <v>0</v>
      </c>
      <c r="R26" s="201">
        <v>0.68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1.49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5.26</v>
      </c>
      <c r="AS26" s="201">
        <v>0</v>
      </c>
      <c r="AT26" s="201">
        <v>0</v>
      </c>
      <c r="AU26" s="201">
        <v>0.81</v>
      </c>
      <c r="AV26" s="201">
        <v>0.15</v>
      </c>
      <c r="AW26" s="201">
        <v>0.11</v>
      </c>
      <c r="AX26" s="201">
        <v>0.23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7.54</v>
      </c>
      <c r="K27" s="201">
        <v>0.1</v>
      </c>
      <c r="L27" s="201">
        <v>0.33</v>
      </c>
      <c r="M27" s="201">
        <v>0.09</v>
      </c>
      <c r="N27" s="201">
        <v>0.1</v>
      </c>
      <c r="O27" s="201">
        <v>0.12</v>
      </c>
      <c r="P27" s="201">
        <v>0.18</v>
      </c>
      <c r="Q27" s="201">
        <v>0</v>
      </c>
      <c r="R27" s="201">
        <v>0.68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1.49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5.22</v>
      </c>
      <c r="AS27" s="201">
        <v>0</v>
      </c>
      <c r="AT27" s="201">
        <v>0</v>
      </c>
      <c r="AU27" s="201">
        <v>0.81</v>
      </c>
      <c r="AV27" s="201">
        <v>0.15</v>
      </c>
      <c r="AW27" s="201">
        <v>0.11</v>
      </c>
      <c r="AX27" s="201">
        <v>0.23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7.54</v>
      </c>
      <c r="K28" s="201">
        <v>0.1</v>
      </c>
      <c r="L28" s="201">
        <v>0.33</v>
      </c>
      <c r="M28" s="201">
        <v>0.09</v>
      </c>
      <c r="N28" s="201">
        <v>0.1</v>
      </c>
      <c r="O28" s="201">
        <v>0.12</v>
      </c>
      <c r="P28" s="201">
        <v>0.18</v>
      </c>
      <c r="Q28" s="201">
        <v>0</v>
      </c>
      <c r="R28" s="201">
        <v>0.68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1.49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5.22</v>
      </c>
      <c r="AS28" s="201">
        <v>0</v>
      </c>
      <c r="AT28" s="201">
        <v>0</v>
      </c>
      <c r="AU28" s="201">
        <v>0.81</v>
      </c>
      <c r="AV28" s="201">
        <v>0.15</v>
      </c>
      <c r="AW28" s="201">
        <v>0.11</v>
      </c>
      <c r="AX28" s="201">
        <v>0.23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7.54</v>
      </c>
      <c r="K29" s="201">
        <v>0.1</v>
      </c>
      <c r="L29" s="201">
        <v>0.33</v>
      </c>
      <c r="M29" s="201">
        <v>0.09</v>
      </c>
      <c r="N29" s="201">
        <v>0.1</v>
      </c>
      <c r="O29" s="201">
        <v>0.12</v>
      </c>
      <c r="P29" s="201">
        <v>0.18</v>
      </c>
      <c r="Q29" s="201">
        <v>0</v>
      </c>
      <c r="R29" s="201">
        <v>0.68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1.49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5.18</v>
      </c>
      <c r="AS29" s="201">
        <v>0</v>
      </c>
      <c r="AT29" s="201">
        <v>0</v>
      </c>
      <c r="AU29" s="201">
        <v>0.81</v>
      </c>
      <c r="AV29" s="201">
        <v>0.15</v>
      </c>
      <c r="AW29" s="201">
        <v>0.11</v>
      </c>
      <c r="AX29" s="201">
        <v>0.23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7.54</v>
      </c>
      <c r="K30" s="201">
        <v>0.1</v>
      </c>
      <c r="L30" s="201">
        <v>0.33</v>
      </c>
      <c r="M30" s="201">
        <v>0.09</v>
      </c>
      <c r="N30" s="201">
        <v>0.1</v>
      </c>
      <c r="O30" s="201">
        <v>0.12</v>
      </c>
      <c r="P30" s="201">
        <v>0.18</v>
      </c>
      <c r="Q30" s="201">
        <v>0</v>
      </c>
      <c r="R30" s="201">
        <v>0.68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1.49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5.18</v>
      </c>
      <c r="AS30" s="201">
        <v>0</v>
      </c>
      <c r="AT30" s="201">
        <v>0</v>
      </c>
      <c r="AU30" s="201">
        <v>0.81</v>
      </c>
      <c r="AV30" s="201">
        <v>0.15</v>
      </c>
      <c r="AW30" s="201">
        <v>0.11</v>
      </c>
      <c r="AX30" s="201">
        <v>0.23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7.54</v>
      </c>
      <c r="K31" s="201">
        <v>0</v>
      </c>
      <c r="L31" s="201">
        <v>0</v>
      </c>
      <c r="M31" s="201">
        <v>0.09</v>
      </c>
      <c r="N31" s="201">
        <v>0.1</v>
      </c>
      <c r="O31" s="201">
        <v>0.12</v>
      </c>
      <c r="P31" s="201">
        <v>0.18</v>
      </c>
      <c r="Q31" s="201">
        <v>0</v>
      </c>
      <c r="R31" s="201">
        <v>0.68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1.49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5.18</v>
      </c>
      <c r="AS31" s="201">
        <v>0</v>
      </c>
      <c r="AT31" s="201">
        <v>0</v>
      </c>
      <c r="AU31" s="201">
        <v>0.81</v>
      </c>
      <c r="AV31" s="201">
        <v>0.15</v>
      </c>
      <c r="AW31" s="201">
        <v>0.11</v>
      </c>
      <c r="AX31" s="201">
        <v>0.23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7.54</v>
      </c>
      <c r="K32" s="201">
        <v>0.1</v>
      </c>
      <c r="L32" s="201">
        <v>0.28000000000000003</v>
      </c>
      <c r="M32" s="201">
        <v>0.09</v>
      </c>
      <c r="N32" s="201">
        <v>0.1</v>
      </c>
      <c r="O32" s="201">
        <v>0.12</v>
      </c>
      <c r="P32" s="201">
        <v>0.18</v>
      </c>
      <c r="Q32" s="201">
        <v>0</v>
      </c>
      <c r="R32" s="201">
        <v>0.68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1.49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5.18</v>
      </c>
      <c r="AS32" s="201">
        <v>0</v>
      </c>
      <c r="AT32" s="201">
        <v>0</v>
      </c>
      <c r="AU32" s="201">
        <v>0.81</v>
      </c>
      <c r="AV32" s="201">
        <v>0.15</v>
      </c>
      <c r="AW32" s="201">
        <v>0.11</v>
      </c>
      <c r="AX32" s="201">
        <v>0.23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7.54</v>
      </c>
      <c r="K33" s="201">
        <v>2.89</v>
      </c>
      <c r="L33" s="201">
        <v>7.44</v>
      </c>
      <c r="M33" s="201">
        <v>0.09</v>
      </c>
      <c r="N33" s="201">
        <v>0.1</v>
      </c>
      <c r="O33" s="201">
        <v>0.12</v>
      </c>
      <c r="P33" s="201">
        <v>0.18</v>
      </c>
      <c r="Q33" s="201">
        <v>0.15</v>
      </c>
      <c r="R33" s="201">
        <v>1.32</v>
      </c>
      <c r="S33" s="201">
        <v>0.24</v>
      </c>
      <c r="T33" s="201">
        <v>0.43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1.49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5.14</v>
      </c>
      <c r="AS33" s="201">
        <v>0</v>
      </c>
      <c r="AT33" s="201">
        <v>0</v>
      </c>
      <c r="AU33" s="201">
        <v>5.58</v>
      </c>
      <c r="AV33" s="201">
        <v>0.15</v>
      </c>
      <c r="AW33" s="201">
        <v>0.11</v>
      </c>
      <c r="AX33" s="201">
        <v>0.23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7.54</v>
      </c>
      <c r="K34" s="201">
        <v>2.89</v>
      </c>
      <c r="L34" s="201">
        <v>7.44</v>
      </c>
      <c r="M34" s="201">
        <v>0.09</v>
      </c>
      <c r="N34" s="201">
        <v>0.1</v>
      </c>
      <c r="O34" s="201">
        <v>0.12</v>
      </c>
      <c r="P34" s="201">
        <v>0.18</v>
      </c>
      <c r="Q34" s="201">
        <v>0.42</v>
      </c>
      <c r="R34" s="201">
        <v>1.32</v>
      </c>
      <c r="S34" s="201">
        <v>0.65</v>
      </c>
      <c r="T34" s="201">
        <v>0.79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1.49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5.14</v>
      </c>
      <c r="AS34" s="201">
        <v>0</v>
      </c>
      <c r="AT34" s="201">
        <v>0</v>
      </c>
      <c r="AU34" s="201">
        <v>5.58</v>
      </c>
      <c r="AV34" s="201">
        <v>0.15</v>
      </c>
      <c r="AW34" s="201">
        <v>0.11</v>
      </c>
      <c r="AX34" s="201">
        <v>0.23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7.54</v>
      </c>
      <c r="K35" s="201">
        <v>2.89</v>
      </c>
      <c r="L35" s="201">
        <v>7.44</v>
      </c>
      <c r="M35" s="201">
        <v>0.09</v>
      </c>
      <c r="N35" s="201">
        <v>0.1</v>
      </c>
      <c r="O35" s="201">
        <v>0.12</v>
      </c>
      <c r="P35" s="201">
        <v>0.18</v>
      </c>
      <c r="Q35" s="201">
        <v>0.42</v>
      </c>
      <c r="R35" s="201">
        <v>1.32</v>
      </c>
      <c r="S35" s="201">
        <v>0.65</v>
      </c>
      <c r="T35" s="201">
        <v>0.79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1.49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9.4499999999999993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5.0999999999999996</v>
      </c>
      <c r="AS35" s="201">
        <v>0</v>
      </c>
      <c r="AT35" s="201">
        <v>0</v>
      </c>
      <c r="AU35" s="201">
        <v>5.58</v>
      </c>
      <c r="AV35" s="201">
        <v>0.15</v>
      </c>
      <c r="AW35" s="201">
        <v>0.11</v>
      </c>
      <c r="AX35" s="201">
        <v>0.23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7.54</v>
      </c>
      <c r="K36" s="201">
        <v>2.89</v>
      </c>
      <c r="L36" s="201">
        <v>7.44</v>
      </c>
      <c r="M36" s="201">
        <v>0.09</v>
      </c>
      <c r="N36" s="201">
        <v>0.1</v>
      </c>
      <c r="O36" s="201">
        <v>0.12</v>
      </c>
      <c r="P36" s="201">
        <v>0.18</v>
      </c>
      <c r="Q36" s="201">
        <v>0.42</v>
      </c>
      <c r="R36" s="201">
        <v>1.32</v>
      </c>
      <c r="S36" s="201">
        <v>0.65</v>
      </c>
      <c r="T36" s="201">
        <v>0.79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1.49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9.4499999999999993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5.0999999999999996</v>
      </c>
      <c r="AS36" s="201">
        <v>0</v>
      </c>
      <c r="AT36" s="201">
        <v>0</v>
      </c>
      <c r="AU36" s="201">
        <v>5.58</v>
      </c>
      <c r="AV36" s="201">
        <v>0.15</v>
      </c>
      <c r="AW36" s="201">
        <v>0.09</v>
      </c>
      <c r="AX36" s="201">
        <v>0.23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7.54</v>
      </c>
      <c r="K37" s="201">
        <v>2.89</v>
      </c>
      <c r="L37" s="201">
        <v>7.44</v>
      </c>
      <c r="M37" s="201">
        <v>0.09</v>
      </c>
      <c r="N37" s="201">
        <v>0.1</v>
      </c>
      <c r="O37" s="201">
        <v>0.22</v>
      </c>
      <c r="P37" s="201">
        <v>0.19</v>
      </c>
      <c r="Q37" s="201">
        <v>0.42</v>
      </c>
      <c r="R37" s="201">
        <v>1.32</v>
      </c>
      <c r="S37" s="201">
        <v>0.65</v>
      </c>
      <c r="T37" s="201">
        <v>0.79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1.49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9.4499999999999993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5.0999999999999996</v>
      </c>
      <c r="AS37" s="201">
        <v>0</v>
      </c>
      <c r="AT37" s="201">
        <v>0</v>
      </c>
      <c r="AU37" s="201">
        <v>5.58</v>
      </c>
      <c r="AV37" s="201">
        <v>0.15</v>
      </c>
      <c r="AW37" s="201">
        <v>7.0000000000000007E-2</v>
      </c>
      <c r="AX37" s="201">
        <v>0.23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7.54</v>
      </c>
      <c r="K38" s="201">
        <v>2.89</v>
      </c>
      <c r="L38" s="201">
        <v>7.44</v>
      </c>
      <c r="M38" s="201">
        <v>0.09</v>
      </c>
      <c r="N38" s="201">
        <v>0.1</v>
      </c>
      <c r="O38" s="201">
        <v>0.12</v>
      </c>
      <c r="P38" s="201">
        <v>0.18</v>
      </c>
      <c r="Q38" s="201">
        <v>0.42</v>
      </c>
      <c r="R38" s="201">
        <v>1.32</v>
      </c>
      <c r="S38" s="201">
        <v>0.65</v>
      </c>
      <c r="T38" s="201">
        <v>0.79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1.49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9.4499999999999993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5.0999999999999996</v>
      </c>
      <c r="AS38" s="201">
        <v>0</v>
      </c>
      <c r="AT38" s="201">
        <v>0</v>
      </c>
      <c r="AU38" s="201">
        <v>5.58</v>
      </c>
      <c r="AV38" s="201">
        <v>0.15</v>
      </c>
      <c r="AW38" s="201">
        <v>7.0000000000000007E-2</v>
      </c>
      <c r="AX38" s="201">
        <v>0.23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7.41</v>
      </c>
      <c r="K39" s="201">
        <v>2.89</v>
      </c>
      <c r="L39" s="201">
        <v>7.44</v>
      </c>
      <c r="M39" s="201">
        <v>0.09</v>
      </c>
      <c r="N39" s="201">
        <v>0.1</v>
      </c>
      <c r="O39" s="201">
        <v>0.12</v>
      </c>
      <c r="P39" s="201">
        <v>0.18</v>
      </c>
      <c r="Q39" s="201">
        <v>0.42</v>
      </c>
      <c r="R39" s="201">
        <v>1.32</v>
      </c>
      <c r="S39" s="201">
        <v>0.65</v>
      </c>
      <c r="T39" s="201">
        <v>0.79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1.49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9.4499999999999993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5.0999999999999996</v>
      </c>
      <c r="AS39" s="201">
        <v>0</v>
      </c>
      <c r="AT39" s="201">
        <v>0</v>
      </c>
      <c r="AU39" s="201">
        <v>5.58</v>
      </c>
      <c r="AV39" s="201">
        <v>0.15</v>
      </c>
      <c r="AW39" s="201">
        <v>7.0000000000000007E-2</v>
      </c>
      <c r="AX39" s="201">
        <v>0.23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7.41</v>
      </c>
      <c r="K40" s="201">
        <v>2.89</v>
      </c>
      <c r="L40" s="201">
        <v>7.44</v>
      </c>
      <c r="M40" s="201">
        <v>0.09</v>
      </c>
      <c r="N40" s="201">
        <v>0.1</v>
      </c>
      <c r="O40" s="201">
        <v>0.12</v>
      </c>
      <c r="P40" s="201">
        <v>0.18</v>
      </c>
      <c r="Q40" s="201">
        <v>0.42</v>
      </c>
      <c r="R40" s="201">
        <v>1.32</v>
      </c>
      <c r="S40" s="201">
        <v>0.65</v>
      </c>
      <c r="T40" s="201">
        <v>0.79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1.49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9.4499999999999993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5.0999999999999996</v>
      </c>
      <c r="AS40" s="201">
        <v>0</v>
      </c>
      <c r="AT40" s="201">
        <v>0</v>
      </c>
      <c r="AU40" s="201">
        <v>5.58</v>
      </c>
      <c r="AV40" s="201">
        <v>0.15</v>
      </c>
      <c r="AW40" s="201">
        <v>7.0000000000000007E-2</v>
      </c>
      <c r="AX40" s="201">
        <v>0.23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7.41</v>
      </c>
      <c r="K41" s="201">
        <v>2.89</v>
      </c>
      <c r="L41" s="201">
        <v>7.44</v>
      </c>
      <c r="M41" s="201">
        <v>0.09</v>
      </c>
      <c r="N41" s="201">
        <v>0.1</v>
      </c>
      <c r="O41" s="201">
        <v>0.12</v>
      </c>
      <c r="P41" s="201">
        <v>0.18</v>
      </c>
      <c r="Q41" s="201">
        <v>0.42</v>
      </c>
      <c r="R41" s="201">
        <v>1.32</v>
      </c>
      <c r="S41" s="201">
        <v>0.65</v>
      </c>
      <c r="T41" s="201">
        <v>0.79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1.49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9.4499999999999993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5.0999999999999996</v>
      </c>
      <c r="AS41" s="201">
        <v>0</v>
      </c>
      <c r="AT41" s="201">
        <v>0</v>
      </c>
      <c r="AU41" s="201">
        <v>5.58</v>
      </c>
      <c r="AV41" s="201">
        <v>0.15</v>
      </c>
      <c r="AW41" s="201">
        <v>7.0000000000000007E-2</v>
      </c>
      <c r="AX41" s="201">
        <v>0.23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7.41</v>
      </c>
      <c r="K42" s="201">
        <v>2.89</v>
      </c>
      <c r="L42" s="201">
        <v>7.44</v>
      </c>
      <c r="M42" s="201">
        <v>0.09</v>
      </c>
      <c r="N42" s="201">
        <v>0.1</v>
      </c>
      <c r="O42" s="201">
        <v>0.12</v>
      </c>
      <c r="P42" s="201">
        <v>0.18</v>
      </c>
      <c r="Q42" s="201">
        <v>0.42</v>
      </c>
      <c r="R42" s="201">
        <v>1.32</v>
      </c>
      <c r="S42" s="201">
        <v>0.65</v>
      </c>
      <c r="T42" s="201">
        <v>0.79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1.49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9.4499999999999993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5.0999999999999996</v>
      </c>
      <c r="AS42" s="201">
        <v>0</v>
      </c>
      <c r="AT42" s="201">
        <v>0</v>
      </c>
      <c r="AU42" s="201">
        <v>5.58</v>
      </c>
      <c r="AV42" s="201">
        <v>0.15</v>
      </c>
      <c r="AW42" s="201">
        <v>0.06</v>
      </c>
      <c r="AX42" s="201">
        <v>0.23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7.41</v>
      </c>
      <c r="K43" s="201">
        <v>2.89</v>
      </c>
      <c r="L43" s="201">
        <v>7.44</v>
      </c>
      <c r="M43" s="201">
        <v>0.09</v>
      </c>
      <c r="N43" s="201">
        <v>0.1</v>
      </c>
      <c r="O43" s="201">
        <v>0.12</v>
      </c>
      <c r="P43" s="201">
        <v>0.18</v>
      </c>
      <c r="Q43" s="201">
        <v>0.42</v>
      </c>
      <c r="R43" s="201">
        <v>1.32</v>
      </c>
      <c r="S43" s="201">
        <v>0.65</v>
      </c>
      <c r="T43" s="201">
        <v>0.79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1.49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9.4499999999999993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5.05</v>
      </c>
      <c r="AS43" s="201">
        <v>0</v>
      </c>
      <c r="AT43" s="201">
        <v>0</v>
      </c>
      <c r="AU43" s="201">
        <v>5.58</v>
      </c>
      <c r="AV43" s="201">
        <v>0.15</v>
      </c>
      <c r="AW43" s="201">
        <v>0.06</v>
      </c>
      <c r="AX43" s="201">
        <v>0.23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7.41</v>
      </c>
      <c r="K44" s="201">
        <v>2.89</v>
      </c>
      <c r="L44" s="201">
        <v>7.44</v>
      </c>
      <c r="M44" s="201">
        <v>0.09</v>
      </c>
      <c r="N44" s="201">
        <v>0.1</v>
      </c>
      <c r="O44" s="201">
        <v>0.12</v>
      </c>
      <c r="P44" s="201">
        <v>0.18</v>
      </c>
      <c r="Q44" s="201">
        <v>0.42</v>
      </c>
      <c r="R44" s="201">
        <v>1.32</v>
      </c>
      <c r="S44" s="201">
        <v>0.65</v>
      </c>
      <c r="T44" s="201">
        <v>0.79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1.49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9.4499999999999993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5.05</v>
      </c>
      <c r="AS44" s="201">
        <v>0</v>
      </c>
      <c r="AT44" s="201">
        <v>0</v>
      </c>
      <c r="AU44" s="201">
        <v>5.58</v>
      </c>
      <c r="AV44" s="201">
        <v>0.15</v>
      </c>
      <c r="AW44" s="201">
        <v>0.06</v>
      </c>
      <c r="AX44" s="201">
        <v>0.23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7.41</v>
      </c>
      <c r="K45" s="201">
        <v>2.89</v>
      </c>
      <c r="L45" s="201">
        <v>7.44</v>
      </c>
      <c r="M45" s="201">
        <v>0.09</v>
      </c>
      <c r="N45" s="201">
        <v>0.1</v>
      </c>
      <c r="O45" s="201">
        <v>0.12</v>
      </c>
      <c r="P45" s="201">
        <v>0.18</v>
      </c>
      <c r="Q45" s="201">
        <v>0.42</v>
      </c>
      <c r="R45" s="201">
        <v>1.32</v>
      </c>
      <c r="S45" s="201">
        <v>0.65</v>
      </c>
      <c r="T45" s="201">
        <v>0.79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1.49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9.4499999999999993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5.05</v>
      </c>
      <c r="AS45" s="201">
        <v>0</v>
      </c>
      <c r="AT45" s="201">
        <v>0</v>
      </c>
      <c r="AU45" s="201">
        <v>5.58</v>
      </c>
      <c r="AV45" s="201">
        <v>0.15</v>
      </c>
      <c r="AW45" s="201">
        <v>0.06</v>
      </c>
      <c r="AX45" s="201">
        <v>0.23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7.41</v>
      </c>
      <c r="K46" s="201">
        <v>2.89</v>
      </c>
      <c r="L46" s="201">
        <v>7.44</v>
      </c>
      <c r="M46" s="201">
        <v>0.09</v>
      </c>
      <c r="N46" s="201">
        <v>0.1</v>
      </c>
      <c r="O46" s="201">
        <v>0.12</v>
      </c>
      <c r="P46" s="201">
        <v>0.18</v>
      </c>
      <c r="Q46" s="201">
        <v>0.42</v>
      </c>
      <c r="R46" s="201">
        <v>1.32</v>
      </c>
      <c r="S46" s="201">
        <v>0.65</v>
      </c>
      <c r="T46" s="201">
        <v>0.79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1.49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9.4499999999999993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5.05</v>
      </c>
      <c r="AS46" s="201">
        <v>0</v>
      </c>
      <c r="AT46" s="201">
        <v>0</v>
      </c>
      <c r="AU46" s="201">
        <v>5.58</v>
      </c>
      <c r="AV46" s="201">
        <v>0.15</v>
      </c>
      <c r="AW46" s="201">
        <v>0.06</v>
      </c>
      <c r="AX46" s="201">
        <v>0.23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7.41</v>
      </c>
      <c r="K47" s="201">
        <v>2.89</v>
      </c>
      <c r="L47" s="201">
        <v>7.44</v>
      </c>
      <c r="M47" s="201">
        <v>0.09</v>
      </c>
      <c r="N47" s="201">
        <v>0.1</v>
      </c>
      <c r="O47" s="201">
        <v>0.12</v>
      </c>
      <c r="P47" s="201">
        <v>0.18</v>
      </c>
      <c r="Q47" s="201">
        <v>0.42</v>
      </c>
      <c r="R47" s="201">
        <v>1.32</v>
      </c>
      <c r="S47" s="201">
        <v>0.65</v>
      </c>
      <c r="T47" s="201">
        <v>0.79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1.49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9.4499999999999993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5.05</v>
      </c>
      <c r="AS47" s="201">
        <v>0</v>
      </c>
      <c r="AT47" s="201">
        <v>0</v>
      </c>
      <c r="AU47" s="201">
        <v>8.74</v>
      </c>
      <c r="AV47" s="201">
        <v>0.15</v>
      </c>
      <c r="AW47" s="201">
        <v>0.06</v>
      </c>
      <c r="AX47" s="201">
        <v>0.23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7.41</v>
      </c>
      <c r="K48" s="201">
        <v>2.89</v>
      </c>
      <c r="L48" s="201">
        <v>7.44</v>
      </c>
      <c r="M48" s="201">
        <v>0.09</v>
      </c>
      <c r="N48" s="201">
        <v>0.1</v>
      </c>
      <c r="O48" s="201">
        <v>0.12</v>
      </c>
      <c r="P48" s="201">
        <v>0.18</v>
      </c>
      <c r="Q48" s="201">
        <v>0.42</v>
      </c>
      <c r="R48" s="201">
        <v>1.32</v>
      </c>
      <c r="S48" s="201">
        <v>0.65</v>
      </c>
      <c r="T48" s="201">
        <v>0.79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1.49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9.4499999999999993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5.05</v>
      </c>
      <c r="AS48" s="201">
        <v>0</v>
      </c>
      <c r="AT48" s="201">
        <v>0</v>
      </c>
      <c r="AU48" s="201">
        <v>8.74</v>
      </c>
      <c r="AV48" s="201">
        <v>0.15</v>
      </c>
      <c r="AW48" s="201">
        <v>0.06</v>
      </c>
      <c r="AX48" s="201">
        <v>0.23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7.41</v>
      </c>
      <c r="K49" s="201">
        <v>2.89</v>
      </c>
      <c r="L49" s="201">
        <v>7.44</v>
      </c>
      <c r="M49" s="201">
        <v>0.09</v>
      </c>
      <c r="N49" s="201">
        <v>0.1</v>
      </c>
      <c r="O49" s="201">
        <v>0.22</v>
      </c>
      <c r="P49" s="201">
        <v>0.18</v>
      </c>
      <c r="Q49" s="201">
        <v>0.42</v>
      </c>
      <c r="R49" s="201">
        <v>1.32</v>
      </c>
      <c r="S49" s="201">
        <v>0.65</v>
      </c>
      <c r="T49" s="201">
        <v>0.79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1.49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9.4499999999999993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5.05</v>
      </c>
      <c r="AS49" s="201">
        <v>0</v>
      </c>
      <c r="AT49" s="201">
        <v>0</v>
      </c>
      <c r="AU49" s="201">
        <v>8.74</v>
      </c>
      <c r="AV49" s="201">
        <v>0.15</v>
      </c>
      <c r="AW49" s="201">
        <v>0.06</v>
      </c>
      <c r="AX49" s="201">
        <v>0.23</v>
      </c>
      <c r="AY49" s="201">
        <v>1.5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7.41</v>
      </c>
      <c r="K50" s="201">
        <v>2.89</v>
      </c>
      <c r="L50" s="201">
        <v>7.44</v>
      </c>
      <c r="M50" s="201">
        <v>0.09</v>
      </c>
      <c r="N50" s="201">
        <v>0.1</v>
      </c>
      <c r="O50" s="201">
        <v>0.12</v>
      </c>
      <c r="P50" s="201">
        <v>0.18</v>
      </c>
      <c r="Q50" s="201">
        <v>0.42</v>
      </c>
      <c r="R50" s="201">
        <v>1.32</v>
      </c>
      <c r="S50" s="201">
        <v>0.65</v>
      </c>
      <c r="T50" s="201">
        <v>0.79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1.49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9.4499999999999993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5.05</v>
      </c>
      <c r="AS50" s="201">
        <v>0</v>
      </c>
      <c r="AT50" s="201">
        <v>0</v>
      </c>
      <c r="AU50" s="201">
        <v>8.74</v>
      </c>
      <c r="AV50" s="201">
        <v>0.15</v>
      </c>
      <c r="AW50" s="201">
        <v>0.06</v>
      </c>
      <c r="AX50" s="201">
        <v>0.23</v>
      </c>
      <c r="AY50" s="201">
        <v>1.5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7.41</v>
      </c>
      <c r="K51" s="201">
        <v>0.1</v>
      </c>
      <c r="L51" s="201">
        <v>0.33</v>
      </c>
      <c r="M51" s="201">
        <v>0.09</v>
      </c>
      <c r="N51" s="201">
        <v>0.1</v>
      </c>
      <c r="O51" s="201">
        <v>0.12</v>
      </c>
      <c r="P51" s="201">
        <v>0.18</v>
      </c>
      <c r="Q51" s="201">
        <v>0</v>
      </c>
      <c r="R51" s="201">
        <v>0.71</v>
      </c>
      <c r="S51" s="201">
        <v>0.06</v>
      </c>
      <c r="T51" s="201">
        <v>0.19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1.49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9.4499999999999993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5.01</v>
      </c>
      <c r="AS51" s="201">
        <v>0</v>
      </c>
      <c r="AT51" s="201">
        <v>0</v>
      </c>
      <c r="AU51" s="201">
        <v>0.79</v>
      </c>
      <c r="AV51" s="201">
        <v>0.15</v>
      </c>
      <c r="AW51" s="201">
        <v>0.06</v>
      </c>
      <c r="AX51" s="201">
        <v>0.23</v>
      </c>
      <c r="AY51" s="201">
        <v>0.2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7.41</v>
      </c>
      <c r="K52" s="201">
        <v>0.1</v>
      </c>
      <c r="L52" s="201">
        <v>0.33</v>
      </c>
      <c r="M52" s="201">
        <v>0.09</v>
      </c>
      <c r="N52" s="201">
        <v>0.1</v>
      </c>
      <c r="O52" s="201">
        <v>0.12</v>
      </c>
      <c r="P52" s="201">
        <v>0.18</v>
      </c>
      <c r="Q52" s="201">
        <v>0</v>
      </c>
      <c r="R52" s="201">
        <v>0.68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1.49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9.4499999999999993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5.01</v>
      </c>
      <c r="AS52" s="201">
        <v>0</v>
      </c>
      <c r="AT52" s="201">
        <v>0</v>
      </c>
      <c r="AU52" s="201">
        <v>0.79</v>
      </c>
      <c r="AV52" s="201">
        <v>0.15</v>
      </c>
      <c r="AW52" s="201">
        <v>0.06</v>
      </c>
      <c r="AX52" s="201">
        <v>0.23</v>
      </c>
      <c r="AY52" s="201">
        <v>0.2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7.41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0.12</v>
      </c>
      <c r="P53" s="201">
        <v>0.18</v>
      </c>
      <c r="Q53" s="201">
        <v>0</v>
      </c>
      <c r="R53" s="201">
        <v>0.68</v>
      </c>
      <c r="S53" s="201">
        <v>0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1.49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9.4499999999999993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5.01</v>
      </c>
      <c r="AS53" s="201">
        <v>0</v>
      </c>
      <c r="AT53" s="201">
        <v>0</v>
      </c>
      <c r="AU53" s="201">
        <v>0.79</v>
      </c>
      <c r="AV53" s="201">
        <v>0.15</v>
      </c>
      <c r="AW53" s="201">
        <v>0.06</v>
      </c>
      <c r="AX53" s="201">
        <v>0.23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7.41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0.12</v>
      </c>
      <c r="P54" s="201">
        <v>0.18</v>
      </c>
      <c r="Q54" s="201">
        <v>0</v>
      </c>
      <c r="R54" s="201">
        <v>0.68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1.49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9.4499999999999993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5.01</v>
      </c>
      <c r="AS54" s="201">
        <v>0</v>
      </c>
      <c r="AT54" s="201">
        <v>0</v>
      </c>
      <c r="AU54" s="201">
        <v>0.79</v>
      </c>
      <c r="AV54" s="201">
        <v>0.15</v>
      </c>
      <c r="AW54" s="201">
        <v>0.06</v>
      </c>
      <c r="AX54" s="201">
        <v>0.23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7.41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0.12</v>
      </c>
      <c r="P55" s="201">
        <v>0.18</v>
      </c>
      <c r="Q55" s="201">
        <v>0</v>
      </c>
      <c r="R55" s="201">
        <v>0.68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1.49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5.01</v>
      </c>
      <c r="AS55" s="201">
        <v>0</v>
      </c>
      <c r="AT55" s="201">
        <v>0</v>
      </c>
      <c r="AU55" s="201">
        <v>0.79</v>
      </c>
      <c r="AV55" s="201">
        <v>0.15</v>
      </c>
      <c r="AW55" s="201">
        <v>0.06</v>
      </c>
      <c r="AX55" s="201">
        <v>0.23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7.41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0.12</v>
      </c>
      <c r="P56" s="201">
        <v>0.18</v>
      </c>
      <c r="Q56" s="201">
        <v>0</v>
      </c>
      <c r="R56" s="201">
        <v>0.68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1.49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5.01</v>
      </c>
      <c r="AS56" s="201">
        <v>0</v>
      </c>
      <c r="AT56" s="201">
        <v>0</v>
      </c>
      <c r="AU56" s="201">
        <v>0.79</v>
      </c>
      <c r="AV56" s="201">
        <v>0.15</v>
      </c>
      <c r="AW56" s="201">
        <v>0.06</v>
      </c>
      <c r="AX56" s="201">
        <v>0.23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7.41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0.12</v>
      </c>
      <c r="P57" s="201">
        <v>0.18</v>
      </c>
      <c r="Q57" s="201">
        <v>0</v>
      </c>
      <c r="R57" s="201">
        <v>0.68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1.49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5.01</v>
      </c>
      <c r="AS57" s="201">
        <v>0</v>
      </c>
      <c r="AT57" s="201">
        <v>0</v>
      </c>
      <c r="AU57" s="201">
        <v>0.79</v>
      </c>
      <c r="AV57" s="201">
        <v>0.15</v>
      </c>
      <c r="AW57" s="201">
        <v>0.09</v>
      </c>
      <c r="AX57" s="201">
        <v>0.23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7.41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0.12</v>
      </c>
      <c r="P58" s="201">
        <v>0.18</v>
      </c>
      <c r="Q58" s="201">
        <v>0</v>
      </c>
      <c r="R58" s="201">
        <v>0.68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1.49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5.01</v>
      </c>
      <c r="AS58" s="201">
        <v>0</v>
      </c>
      <c r="AT58" s="201">
        <v>0</v>
      </c>
      <c r="AU58" s="201">
        <v>0.79</v>
      </c>
      <c r="AV58" s="201">
        <v>0.15</v>
      </c>
      <c r="AW58" s="201">
        <v>0.09</v>
      </c>
      <c r="AX58" s="201">
        <v>0.23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7.41</v>
      </c>
      <c r="K59" s="201">
        <v>0.1</v>
      </c>
      <c r="L59" s="201">
        <v>0.33</v>
      </c>
      <c r="M59" s="201">
        <v>0.09</v>
      </c>
      <c r="N59" s="201">
        <v>0.1</v>
      </c>
      <c r="O59" s="201">
        <v>0.12</v>
      </c>
      <c r="P59" s="201">
        <v>0.18</v>
      </c>
      <c r="Q59" s="201">
        <v>0</v>
      </c>
      <c r="R59" s="201">
        <v>0.06</v>
      </c>
      <c r="S59" s="201">
        <v>0.05</v>
      </c>
      <c r="T59" s="201">
        <v>0.12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1.49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5.01</v>
      </c>
      <c r="AS59" s="201">
        <v>0</v>
      </c>
      <c r="AT59" s="201">
        <v>0</v>
      </c>
      <c r="AU59" s="201">
        <v>0.31</v>
      </c>
      <c r="AV59" s="201">
        <v>0.15</v>
      </c>
      <c r="AW59" s="201">
        <v>0.13</v>
      </c>
      <c r="AX59" s="201">
        <v>0.23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7.41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0.12</v>
      </c>
      <c r="P60" s="201">
        <v>0.18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1.49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5.01</v>
      </c>
      <c r="AS60" s="201">
        <v>0</v>
      </c>
      <c r="AT60" s="201">
        <v>0</v>
      </c>
      <c r="AU60" s="201">
        <v>0.31</v>
      </c>
      <c r="AV60" s="201">
        <v>0.15</v>
      </c>
      <c r="AW60" s="201">
        <v>0.14000000000000001</v>
      </c>
      <c r="AX60" s="201">
        <v>0.23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7.41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0.12</v>
      </c>
      <c r="P61" s="201">
        <v>0.18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1.49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4.9800000000000004</v>
      </c>
      <c r="AS61" s="201">
        <v>0</v>
      </c>
      <c r="AT61" s="201">
        <v>0</v>
      </c>
      <c r="AU61" s="201">
        <v>0.31</v>
      </c>
      <c r="AV61" s="201">
        <v>0.15</v>
      </c>
      <c r="AW61" s="201">
        <v>0.14000000000000001</v>
      </c>
      <c r="AX61" s="201">
        <v>0.23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7.41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0.12</v>
      </c>
      <c r="P62" s="201">
        <v>0.18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1.49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4.9800000000000004</v>
      </c>
      <c r="AS62" s="201">
        <v>0</v>
      </c>
      <c r="AT62" s="201">
        <v>0</v>
      </c>
      <c r="AU62" s="201">
        <v>0.31</v>
      </c>
      <c r="AV62" s="201">
        <v>0.15</v>
      </c>
      <c r="AW62" s="201">
        <v>0.14000000000000001</v>
      </c>
      <c r="AX62" s="201">
        <v>0.23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7.27</v>
      </c>
      <c r="K63" s="201">
        <v>0.1</v>
      </c>
      <c r="L63" s="201">
        <v>0.33</v>
      </c>
      <c r="M63" s="201">
        <v>0.09</v>
      </c>
      <c r="N63" s="201">
        <v>0.1</v>
      </c>
      <c r="O63" s="201">
        <v>0.12</v>
      </c>
      <c r="P63" s="201">
        <v>0.18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1.49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4.9800000000000004</v>
      </c>
      <c r="AS63" s="201">
        <v>0</v>
      </c>
      <c r="AT63" s="201">
        <v>0</v>
      </c>
      <c r="AU63" s="201">
        <v>0.31</v>
      </c>
      <c r="AV63" s="201">
        <v>0.15</v>
      </c>
      <c r="AW63" s="201">
        <v>0.17</v>
      </c>
      <c r="AX63" s="201">
        <v>0.23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7.27</v>
      </c>
      <c r="K64" s="201">
        <v>0.06</v>
      </c>
      <c r="L64" s="201">
        <v>0.33</v>
      </c>
      <c r="M64" s="201">
        <v>0.09</v>
      </c>
      <c r="N64" s="201">
        <v>0.1</v>
      </c>
      <c r="O64" s="201">
        <v>0.12</v>
      </c>
      <c r="P64" s="201">
        <v>0.18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1.49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4.9800000000000004</v>
      </c>
      <c r="AS64" s="201">
        <v>0</v>
      </c>
      <c r="AT64" s="201">
        <v>0</v>
      </c>
      <c r="AU64" s="201">
        <v>0.31</v>
      </c>
      <c r="AV64" s="201">
        <v>0.15</v>
      </c>
      <c r="AW64" s="201">
        <v>0.17</v>
      </c>
      <c r="AX64" s="201">
        <v>0.23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7.27</v>
      </c>
      <c r="K65" s="201">
        <v>0.05</v>
      </c>
      <c r="L65" s="201">
        <v>0.28000000000000003</v>
      </c>
      <c r="M65" s="201">
        <v>0.09</v>
      </c>
      <c r="N65" s="201">
        <v>0.1</v>
      </c>
      <c r="O65" s="201">
        <v>0.12</v>
      </c>
      <c r="P65" s="201">
        <v>0.18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1.49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4.9800000000000004</v>
      </c>
      <c r="AS65" s="201">
        <v>0</v>
      </c>
      <c r="AT65" s="201">
        <v>0</v>
      </c>
      <c r="AU65" s="201">
        <v>0.31</v>
      </c>
      <c r="AV65" s="201">
        <v>0.15</v>
      </c>
      <c r="AW65" s="201">
        <v>0.17</v>
      </c>
      <c r="AX65" s="201">
        <v>0.23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7.27</v>
      </c>
      <c r="K66" s="201">
        <v>0.06</v>
      </c>
      <c r="L66" s="201">
        <v>0.3</v>
      </c>
      <c r="M66" s="201">
        <v>0.09</v>
      </c>
      <c r="N66" s="201">
        <v>0.1</v>
      </c>
      <c r="O66" s="201">
        <v>0.12</v>
      </c>
      <c r="P66" s="201">
        <v>0.18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1.49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4.9800000000000004</v>
      </c>
      <c r="AS66" s="201">
        <v>0</v>
      </c>
      <c r="AT66" s="201">
        <v>0</v>
      </c>
      <c r="AU66" s="201">
        <v>0.31</v>
      </c>
      <c r="AV66" s="201">
        <v>0.15</v>
      </c>
      <c r="AW66" s="201">
        <v>0.17</v>
      </c>
      <c r="AX66" s="201">
        <v>0.23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7.27</v>
      </c>
      <c r="K67" s="201">
        <v>0.08</v>
      </c>
      <c r="L67" s="201">
        <v>0.33</v>
      </c>
      <c r="M67" s="201">
        <v>0.09</v>
      </c>
      <c r="N67" s="201">
        <v>0.1</v>
      </c>
      <c r="O67" s="201">
        <v>0.12</v>
      </c>
      <c r="P67" s="201">
        <v>0.18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1.49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4.9800000000000004</v>
      </c>
      <c r="AS67" s="201">
        <v>0</v>
      </c>
      <c r="AT67" s="201">
        <v>0</v>
      </c>
      <c r="AU67" s="201">
        <v>0.31</v>
      </c>
      <c r="AV67" s="201">
        <v>0.15</v>
      </c>
      <c r="AW67" s="201">
        <v>0.17</v>
      </c>
      <c r="AX67" s="201">
        <v>0.23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7.27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0.12</v>
      </c>
      <c r="P68" s="201">
        <v>0.18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1.49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4.9800000000000004</v>
      </c>
      <c r="AS68" s="201">
        <v>0</v>
      </c>
      <c r="AT68" s="201">
        <v>0</v>
      </c>
      <c r="AU68" s="201">
        <v>0.31</v>
      </c>
      <c r="AV68" s="201">
        <v>0.15</v>
      </c>
      <c r="AW68" s="201">
        <v>0.17</v>
      </c>
      <c r="AX68" s="201">
        <v>0.23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7.27</v>
      </c>
      <c r="K69" s="201">
        <v>0.1</v>
      </c>
      <c r="L69" s="201">
        <v>8.52</v>
      </c>
      <c r="M69" s="201">
        <v>0.09</v>
      </c>
      <c r="N69" s="201">
        <v>0.1</v>
      </c>
      <c r="O69" s="201">
        <v>0.12</v>
      </c>
      <c r="P69" s="201">
        <v>0.18</v>
      </c>
      <c r="Q69" s="201">
        <v>0</v>
      </c>
      <c r="R69" s="201">
        <v>0.68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1.49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5.99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4.9800000000000004</v>
      </c>
      <c r="AS69" s="201">
        <v>0</v>
      </c>
      <c r="AT69" s="201">
        <v>0</v>
      </c>
      <c r="AU69" s="201">
        <v>7.78</v>
      </c>
      <c r="AV69" s="201">
        <v>0.15</v>
      </c>
      <c r="AW69" s="201">
        <v>0.17</v>
      </c>
      <c r="AX69" s="201">
        <v>0.23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7.27</v>
      </c>
      <c r="K70" s="201">
        <v>0.1</v>
      </c>
      <c r="L70" s="201">
        <v>8.52</v>
      </c>
      <c r="M70" s="201">
        <v>0.09</v>
      </c>
      <c r="N70" s="201">
        <v>0.1</v>
      </c>
      <c r="O70" s="201">
        <v>0.12</v>
      </c>
      <c r="P70" s="201">
        <v>0.18</v>
      </c>
      <c r="Q70" s="201">
        <v>0</v>
      </c>
      <c r="R70" s="201">
        <v>0.68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1.49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5.99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4.95</v>
      </c>
      <c r="AS70" s="201">
        <v>0</v>
      </c>
      <c r="AT70" s="201">
        <v>0</v>
      </c>
      <c r="AU70" s="201">
        <v>7.78</v>
      </c>
      <c r="AV70" s="201">
        <v>0.15</v>
      </c>
      <c r="AW70" s="201">
        <v>0.17</v>
      </c>
      <c r="AX70" s="201">
        <v>0.23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7.27</v>
      </c>
      <c r="K71" s="201">
        <v>0.1</v>
      </c>
      <c r="L71" s="201">
        <v>0.33</v>
      </c>
      <c r="M71" s="201">
        <v>0.09</v>
      </c>
      <c r="N71" s="201">
        <v>0.1</v>
      </c>
      <c r="O71" s="201">
        <v>0.12</v>
      </c>
      <c r="P71" s="201">
        <v>0.18</v>
      </c>
      <c r="Q71" s="201">
        <v>0</v>
      </c>
      <c r="R71" s="201">
        <v>0.68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1.49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5.99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4.95</v>
      </c>
      <c r="AS71" s="201">
        <v>0</v>
      </c>
      <c r="AT71" s="201">
        <v>0</v>
      </c>
      <c r="AU71" s="201">
        <v>0.79</v>
      </c>
      <c r="AV71" s="201">
        <v>0.15</v>
      </c>
      <c r="AW71" s="201">
        <v>0.17</v>
      </c>
      <c r="AX71" s="201">
        <v>0.23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7.27</v>
      </c>
      <c r="K72" s="201">
        <v>0.1</v>
      </c>
      <c r="L72" s="201">
        <v>0.33</v>
      </c>
      <c r="M72" s="201">
        <v>0.09</v>
      </c>
      <c r="N72" s="201">
        <v>0.1</v>
      </c>
      <c r="O72" s="201">
        <v>0.12</v>
      </c>
      <c r="P72" s="201">
        <v>0.18</v>
      </c>
      <c r="Q72" s="201">
        <v>0</v>
      </c>
      <c r="R72" s="201">
        <v>0.68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1.49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5.99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4.95</v>
      </c>
      <c r="AS72" s="201">
        <v>0</v>
      </c>
      <c r="AT72" s="201">
        <v>0</v>
      </c>
      <c r="AU72" s="201">
        <v>0.79</v>
      </c>
      <c r="AV72" s="201">
        <v>0.15</v>
      </c>
      <c r="AW72" s="201">
        <v>0.17</v>
      </c>
      <c r="AX72" s="201">
        <v>0.23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7.27</v>
      </c>
      <c r="K73" s="201">
        <v>0.1</v>
      </c>
      <c r="L73" s="201">
        <v>0</v>
      </c>
      <c r="M73" s="201">
        <v>0.09</v>
      </c>
      <c r="N73" s="201">
        <v>0.1</v>
      </c>
      <c r="O73" s="201">
        <v>0.12</v>
      </c>
      <c r="P73" s="201">
        <v>0.18</v>
      </c>
      <c r="Q73" s="201">
        <v>0</v>
      </c>
      <c r="R73" s="201">
        <v>0.68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1.49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5.99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4.95</v>
      </c>
      <c r="AS73" s="201">
        <v>0</v>
      </c>
      <c r="AT73" s="201">
        <v>0</v>
      </c>
      <c r="AU73" s="201">
        <v>0.79</v>
      </c>
      <c r="AV73" s="201">
        <v>0.15</v>
      </c>
      <c r="AW73" s="201">
        <v>0.17</v>
      </c>
      <c r="AX73" s="201">
        <v>0.23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7.27</v>
      </c>
      <c r="K74" s="201">
        <v>0.1</v>
      </c>
      <c r="L74" s="201">
        <v>0</v>
      </c>
      <c r="M74" s="201">
        <v>0.09</v>
      </c>
      <c r="N74" s="201">
        <v>0.1</v>
      </c>
      <c r="O74" s="201">
        <v>0.12</v>
      </c>
      <c r="P74" s="201">
        <v>0.18</v>
      </c>
      <c r="Q74" s="201">
        <v>0</v>
      </c>
      <c r="R74" s="201">
        <v>0.68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1.49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5.99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4.95</v>
      </c>
      <c r="AS74" s="201">
        <v>0</v>
      </c>
      <c r="AT74" s="201">
        <v>0</v>
      </c>
      <c r="AU74" s="201">
        <v>0.79</v>
      </c>
      <c r="AV74" s="201">
        <v>0.15</v>
      </c>
      <c r="AW74" s="201">
        <v>0.17</v>
      </c>
      <c r="AX74" s="201">
        <v>0.23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7.27</v>
      </c>
      <c r="K75" s="201">
        <v>0.1</v>
      </c>
      <c r="L75" s="201">
        <v>0</v>
      </c>
      <c r="M75" s="201">
        <v>0.09</v>
      </c>
      <c r="N75" s="201">
        <v>0.1</v>
      </c>
      <c r="O75" s="201">
        <v>0.12</v>
      </c>
      <c r="P75" s="201">
        <v>0.18</v>
      </c>
      <c r="Q75" s="201">
        <v>0</v>
      </c>
      <c r="R75" s="201">
        <v>0.68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1.49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5.99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4.9800000000000004</v>
      </c>
      <c r="AS75" s="201">
        <v>0</v>
      </c>
      <c r="AT75" s="201">
        <v>0</v>
      </c>
      <c r="AU75" s="201">
        <v>0.79</v>
      </c>
      <c r="AV75" s="201">
        <v>0.15</v>
      </c>
      <c r="AW75" s="201">
        <v>0.17</v>
      </c>
      <c r="AX75" s="201">
        <v>0.23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7.27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0.12</v>
      </c>
      <c r="P76" s="201">
        <v>0.18</v>
      </c>
      <c r="Q76" s="201">
        <v>0</v>
      </c>
      <c r="R76" s="201">
        <v>0.68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1.49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5.99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4.9800000000000004</v>
      </c>
      <c r="AS76" s="201">
        <v>0</v>
      </c>
      <c r="AT76" s="201">
        <v>0</v>
      </c>
      <c r="AU76" s="201">
        <v>0.79</v>
      </c>
      <c r="AV76" s="201">
        <v>0.15</v>
      </c>
      <c r="AW76" s="201">
        <v>0.17</v>
      </c>
      <c r="AX76" s="201">
        <v>0.23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7.27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0.12</v>
      </c>
      <c r="P77" s="201">
        <v>0.18</v>
      </c>
      <c r="Q77" s="201">
        <v>0</v>
      </c>
      <c r="R77" s="201">
        <v>0.68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1.49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5.99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4.9800000000000004</v>
      </c>
      <c r="AS77" s="201">
        <v>0</v>
      </c>
      <c r="AT77" s="201">
        <v>0</v>
      </c>
      <c r="AU77" s="201">
        <v>0.79</v>
      </c>
      <c r="AV77" s="201">
        <v>0.15</v>
      </c>
      <c r="AW77" s="201">
        <v>0.17</v>
      </c>
      <c r="AX77" s="201">
        <v>0.23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7.27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0.12</v>
      </c>
      <c r="P78" s="201">
        <v>0.18</v>
      </c>
      <c r="Q78" s="201">
        <v>0</v>
      </c>
      <c r="R78" s="201">
        <v>0.68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1.49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5.99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4.9800000000000004</v>
      </c>
      <c r="AS78" s="201">
        <v>0</v>
      </c>
      <c r="AT78" s="201">
        <v>0</v>
      </c>
      <c r="AU78" s="201">
        <v>0.79</v>
      </c>
      <c r="AV78" s="201">
        <v>0.19</v>
      </c>
      <c r="AW78" s="201">
        <v>0.17</v>
      </c>
      <c r="AX78" s="201">
        <v>0.24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7.27</v>
      </c>
      <c r="K79" s="201">
        <v>0.18</v>
      </c>
      <c r="L79" s="201">
        <v>1.25</v>
      </c>
      <c r="M79" s="201">
        <v>0.09</v>
      </c>
      <c r="N79" s="201">
        <v>0.1</v>
      </c>
      <c r="O79" s="201">
        <v>0.12</v>
      </c>
      <c r="P79" s="201">
        <v>0.18</v>
      </c>
      <c r="Q79" s="201">
        <v>0</v>
      </c>
      <c r="R79" s="201">
        <v>0.68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1.49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4.9800000000000004</v>
      </c>
      <c r="AS79" s="201">
        <v>0</v>
      </c>
      <c r="AT79" s="201">
        <v>0</v>
      </c>
      <c r="AU79" s="201">
        <v>0.79</v>
      </c>
      <c r="AV79" s="201">
        <v>0.19</v>
      </c>
      <c r="AW79" s="201">
        <v>0.17</v>
      </c>
      <c r="AX79" s="201">
        <v>0.24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7.27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0.12</v>
      </c>
      <c r="P80" s="201">
        <v>0.18</v>
      </c>
      <c r="Q80" s="201">
        <v>0</v>
      </c>
      <c r="R80" s="201">
        <v>0.68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1.49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4.9800000000000004</v>
      </c>
      <c r="AS80" s="201">
        <v>0</v>
      </c>
      <c r="AT80" s="201">
        <v>0</v>
      </c>
      <c r="AU80" s="201">
        <v>0.79</v>
      </c>
      <c r="AV80" s="201">
        <v>0.19</v>
      </c>
      <c r="AW80" s="201">
        <v>0.17</v>
      </c>
      <c r="AX80" s="201">
        <v>0.24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7.27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0.18</v>
      </c>
      <c r="Q81" s="201">
        <v>0</v>
      </c>
      <c r="R81" s="201">
        <v>0.68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1.49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4.9800000000000004</v>
      </c>
      <c r="AS81" s="201">
        <v>0</v>
      </c>
      <c r="AT81" s="201">
        <v>0</v>
      </c>
      <c r="AU81" s="201">
        <v>0.79</v>
      </c>
      <c r="AV81" s="201">
        <v>0.19</v>
      </c>
      <c r="AW81" s="201">
        <v>0.17</v>
      </c>
      <c r="AX81" s="201">
        <v>0.24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7.27</v>
      </c>
      <c r="K82" s="201">
        <v>0.15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0.18</v>
      </c>
      <c r="Q82" s="201">
        <v>0</v>
      </c>
      <c r="R82" s="201">
        <v>0.68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1.49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0.79</v>
      </c>
      <c r="AV82" s="201">
        <v>0.19</v>
      </c>
      <c r="AW82" s="201">
        <v>0.17</v>
      </c>
      <c r="AX82" s="201">
        <v>0.24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7.27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0.18</v>
      </c>
      <c r="Q83" s="201">
        <v>0</v>
      </c>
      <c r="R83" s="201">
        <v>0.68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1.49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5.05</v>
      </c>
      <c r="AS83" s="201">
        <v>0</v>
      </c>
      <c r="AT83" s="201">
        <v>0</v>
      </c>
      <c r="AU83" s="201">
        <v>0.79</v>
      </c>
      <c r="AV83" s="201">
        <v>0.19</v>
      </c>
      <c r="AW83" s="201">
        <v>0.17</v>
      </c>
      <c r="AX83" s="201">
        <v>0.24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7.27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0.18</v>
      </c>
      <c r="Q84" s="201">
        <v>0</v>
      </c>
      <c r="R84" s="201">
        <v>0.68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1.49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5.05</v>
      </c>
      <c r="AS84" s="201">
        <v>0</v>
      </c>
      <c r="AT84" s="201">
        <v>0</v>
      </c>
      <c r="AU84" s="201">
        <v>0.79</v>
      </c>
      <c r="AV84" s="201">
        <v>0.19</v>
      </c>
      <c r="AW84" s="201">
        <v>0.17</v>
      </c>
      <c r="AX84" s="201">
        <v>0.24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7.27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0.18</v>
      </c>
      <c r="Q85" s="201">
        <v>0</v>
      </c>
      <c r="R85" s="201">
        <v>0.68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1.49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5.05</v>
      </c>
      <c r="AS85" s="201">
        <v>0</v>
      </c>
      <c r="AT85" s="201">
        <v>0</v>
      </c>
      <c r="AU85" s="201">
        <v>0.79</v>
      </c>
      <c r="AV85" s="201">
        <v>0.19</v>
      </c>
      <c r="AW85" s="201">
        <v>0.17</v>
      </c>
      <c r="AX85" s="201">
        <v>0.24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7.27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0.18</v>
      </c>
      <c r="Q86" s="201">
        <v>0</v>
      </c>
      <c r="R86" s="201">
        <v>0.68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5.1100000000000003</v>
      </c>
      <c r="AS86" s="201">
        <v>0</v>
      </c>
      <c r="AT86" s="201">
        <v>0</v>
      </c>
      <c r="AU86" s="201">
        <v>0.79</v>
      </c>
      <c r="AV86" s="201">
        <v>0.15</v>
      </c>
      <c r="AW86" s="201">
        <v>0.17</v>
      </c>
      <c r="AX86" s="201">
        <v>0.23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7.27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0.18</v>
      </c>
      <c r="Q87" s="201">
        <v>0</v>
      </c>
      <c r="R87" s="201">
        <v>0.68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5.1100000000000003</v>
      </c>
      <c r="AS87" s="201">
        <v>0</v>
      </c>
      <c r="AT87" s="201">
        <v>0</v>
      </c>
      <c r="AU87" s="201">
        <v>0.79</v>
      </c>
      <c r="AV87" s="201">
        <v>0.15</v>
      </c>
      <c r="AW87" s="201">
        <v>0.17</v>
      </c>
      <c r="AX87" s="201">
        <v>0.23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7.27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0.18</v>
      </c>
      <c r="Q88" s="201">
        <v>0</v>
      </c>
      <c r="R88" s="201">
        <v>0.68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5.1100000000000003</v>
      </c>
      <c r="AS88" s="201">
        <v>0</v>
      </c>
      <c r="AT88" s="201">
        <v>0</v>
      </c>
      <c r="AU88" s="201">
        <v>0.79</v>
      </c>
      <c r="AV88" s="201">
        <v>0.15</v>
      </c>
      <c r="AW88" s="201">
        <v>0.17</v>
      </c>
      <c r="AX88" s="201">
        <v>0.23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7.27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0.18</v>
      </c>
      <c r="Q89" s="201">
        <v>0</v>
      </c>
      <c r="R89" s="201">
        <v>0.68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5.1100000000000003</v>
      </c>
      <c r="AS89" s="201">
        <v>0</v>
      </c>
      <c r="AT89" s="201">
        <v>0</v>
      </c>
      <c r="AU89" s="201">
        <v>0.79</v>
      </c>
      <c r="AV89" s="201">
        <v>0.15</v>
      </c>
      <c r="AW89" s="201">
        <v>0.17</v>
      </c>
      <c r="AX89" s="201">
        <v>0.23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7.27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0.18</v>
      </c>
      <c r="Q90" s="201">
        <v>0</v>
      </c>
      <c r="R90" s="201">
        <v>0.68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0.79</v>
      </c>
      <c r="AV90" s="201">
        <v>0.19</v>
      </c>
      <c r="AW90" s="201">
        <v>0.17</v>
      </c>
      <c r="AX90" s="201">
        <v>0.24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7.27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0.18</v>
      </c>
      <c r="Q91" s="201">
        <v>0</v>
      </c>
      <c r="R91" s="201">
        <v>0.68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5.1100000000000003</v>
      </c>
      <c r="AS91" s="201">
        <v>0</v>
      </c>
      <c r="AT91" s="201">
        <v>0</v>
      </c>
      <c r="AU91" s="201">
        <v>0.79</v>
      </c>
      <c r="AV91" s="201">
        <v>0.19</v>
      </c>
      <c r="AW91" s="201">
        <v>0.17</v>
      </c>
      <c r="AX91" s="201">
        <v>0.24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7.27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0.18</v>
      </c>
      <c r="Q92" s="201">
        <v>0</v>
      </c>
      <c r="R92" s="201">
        <v>0.68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5.1100000000000003</v>
      </c>
      <c r="AS92" s="201">
        <v>0</v>
      </c>
      <c r="AT92" s="201">
        <v>0</v>
      </c>
      <c r="AU92" s="201">
        <v>0.79</v>
      </c>
      <c r="AV92" s="201">
        <v>0.19</v>
      </c>
      <c r="AW92" s="201">
        <v>0.17</v>
      </c>
      <c r="AX92" s="201">
        <v>0.24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7.27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0.18</v>
      </c>
      <c r="Q93" s="201">
        <v>0</v>
      </c>
      <c r="R93" s="201">
        <v>0.68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5.1100000000000003</v>
      </c>
      <c r="AS93" s="201">
        <v>0</v>
      </c>
      <c r="AT93" s="201">
        <v>0</v>
      </c>
      <c r="AU93" s="201">
        <v>0.79</v>
      </c>
      <c r="AV93" s="201">
        <v>0.19</v>
      </c>
      <c r="AW93" s="201">
        <v>0.17</v>
      </c>
      <c r="AX93" s="201">
        <v>0.24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7.27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0.18</v>
      </c>
      <c r="Q94" s="201">
        <v>0</v>
      </c>
      <c r="R94" s="201">
        <v>0.68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5.1100000000000003</v>
      </c>
      <c r="AS94" s="201">
        <v>0</v>
      </c>
      <c r="AT94" s="201">
        <v>0</v>
      </c>
      <c r="AU94" s="201">
        <v>0.79</v>
      </c>
      <c r="AV94" s="201">
        <v>0.15</v>
      </c>
      <c r="AW94" s="201">
        <v>0.17</v>
      </c>
      <c r="AX94" s="201">
        <v>0.23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7.41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0.18</v>
      </c>
      <c r="Q95" s="201">
        <v>0</v>
      </c>
      <c r="R95" s="201">
        <v>0.68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5.1100000000000003</v>
      </c>
      <c r="AS95" s="201">
        <v>0</v>
      </c>
      <c r="AT95" s="201">
        <v>0</v>
      </c>
      <c r="AU95" s="201">
        <v>0.79</v>
      </c>
      <c r="AV95" s="201">
        <v>0.15</v>
      </c>
      <c r="AW95" s="201">
        <v>0.17</v>
      </c>
      <c r="AX95" s="201">
        <v>0.23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7.41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0.18</v>
      </c>
      <c r="Q96" s="201">
        <v>0</v>
      </c>
      <c r="R96" s="201">
        <v>0.68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5.1100000000000003</v>
      </c>
      <c r="AS96" s="201">
        <v>0</v>
      </c>
      <c r="AT96" s="201">
        <v>0</v>
      </c>
      <c r="AU96" s="201">
        <v>0.79</v>
      </c>
      <c r="AV96" s="201">
        <v>0.15</v>
      </c>
      <c r="AW96" s="201">
        <v>0.17</v>
      </c>
      <c r="AX96" s="201">
        <v>0.23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7.41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0.18</v>
      </c>
      <c r="Q97" s="201">
        <v>0</v>
      </c>
      <c r="R97" s="201">
        <v>0.68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5.1100000000000003</v>
      </c>
      <c r="AS97" s="201">
        <v>0</v>
      </c>
      <c r="AT97" s="201">
        <v>0</v>
      </c>
      <c r="AU97" s="201">
        <v>0.79</v>
      </c>
      <c r="AV97" s="201">
        <v>0.15</v>
      </c>
      <c r="AW97" s="201">
        <v>0.17</v>
      </c>
      <c r="AX97" s="201">
        <v>0.23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7.41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0.18</v>
      </c>
      <c r="Q98" s="201">
        <v>0</v>
      </c>
      <c r="R98" s="201">
        <v>0.68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5.1100000000000003</v>
      </c>
      <c r="AS98" s="201">
        <v>0</v>
      </c>
      <c r="AT98" s="201">
        <v>0</v>
      </c>
      <c r="AU98" s="201">
        <v>0.79</v>
      </c>
      <c r="AV98" s="201">
        <v>0.15</v>
      </c>
      <c r="AW98" s="201">
        <v>0.17</v>
      </c>
      <c r="AX98" s="201">
        <v>0.23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0.18361999999999976</v>
      </c>
      <c r="H99">
        <f t="shared" si="0"/>
        <v>0</v>
      </c>
      <c r="I99">
        <f t="shared" si="0"/>
        <v>0</v>
      </c>
      <c r="J99">
        <f t="shared" si="0"/>
        <v>0.17831</v>
      </c>
      <c r="K99">
        <f t="shared" si="0"/>
        <v>1.4917500000000016E-2</v>
      </c>
      <c r="L99">
        <f t="shared" si="0"/>
        <v>4.3915000000000128E-2</v>
      </c>
      <c r="M99">
        <f t="shared" si="0"/>
        <v>2.1599999999999979E-3</v>
      </c>
      <c r="N99">
        <f t="shared" si="0"/>
        <v>2.3999999999999955E-3</v>
      </c>
      <c r="O99">
        <f t="shared" si="0"/>
        <v>2.9299999999999951E-3</v>
      </c>
      <c r="P99">
        <f t="shared" si="0"/>
        <v>4.3424999999999957E-3</v>
      </c>
      <c r="Q99">
        <f t="shared" si="0"/>
        <v>1.8224999999999997E-3</v>
      </c>
      <c r="R99">
        <f t="shared" si="0"/>
        <v>1.7637500000000011E-2</v>
      </c>
      <c r="S99">
        <f t="shared" si="0"/>
        <v>3.2249999999999965E-3</v>
      </c>
      <c r="T99">
        <f t="shared" si="0"/>
        <v>4.6824999999999853E-3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3.0917499999999955E-2</v>
      </c>
      <c r="AE99">
        <f t="shared" si="0"/>
        <v>0</v>
      </c>
      <c r="AF99">
        <f t="shared" si="0"/>
        <v>0</v>
      </c>
      <c r="AG99">
        <f t="shared" si="0"/>
        <v>-8.8800000000000007E-3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7.5370000000000104E-2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1.5561300000000002</v>
      </c>
      <c r="AP99">
        <f t="shared" si="0"/>
        <v>0</v>
      </c>
      <c r="AQ99">
        <f t="shared" si="0"/>
        <v>0</v>
      </c>
      <c r="AR99">
        <f t="shared" si="0"/>
        <v>0.12221250000000011</v>
      </c>
      <c r="AS99">
        <f t="shared" si="0"/>
        <v>0</v>
      </c>
      <c r="AT99">
        <f t="shared" si="0"/>
        <v>0</v>
      </c>
      <c r="AU99">
        <f t="shared" si="0"/>
        <v>4.6419999999999934E-2</v>
      </c>
      <c r="AV99">
        <f t="shared" si="0"/>
        <v>3.7200000000000033E-3</v>
      </c>
      <c r="AW99">
        <f t="shared" si="0"/>
        <v>3.0099999999999975E-3</v>
      </c>
      <c r="AX99">
        <f t="shared" si="0"/>
        <v>5.5500000000000028E-3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19.66</v>
      </c>
      <c r="H3" s="201">
        <v>0</v>
      </c>
      <c r="I3" s="201">
        <v>0</v>
      </c>
      <c r="J3" s="201">
        <v>18.5</v>
      </c>
      <c r="K3" s="201">
        <v>0.33</v>
      </c>
      <c r="L3" s="201">
        <v>11.63</v>
      </c>
      <c r="M3" s="201">
        <v>1</v>
      </c>
      <c r="N3" s="201">
        <v>1.29</v>
      </c>
      <c r="O3" s="201">
        <v>0</v>
      </c>
      <c r="P3" s="201">
        <v>1.51</v>
      </c>
      <c r="Q3" s="201">
        <v>0.24</v>
      </c>
      <c r="R3" s="201">
        <v>0.54</v>
      </c>
      <c r="S3" s="201">
        <v>0.3</v>
      </c>
      <c r="T3" s="201">
        <v>0</v>
      </c>
      <c r="U3" s="201">
        <v>2.25</v>
      </c>
      <c r="V3" s="201">
        <v>0.22</v>
      </c>
      <c r="W3" s="201">
        <v>0.48</v>
      </c>
      <c r="X3" s="201">
        <v>1.59</v>
      </c>
      <c r="Y3" s="201">
        <v>0</v>
      </c>
      <c r="Z3" s="201">
        <v>1.38</v>
      </c>
      <c r="AA3" s="201">
        <v>0.98</v>
      </c>
      <c r="AB3" s="201">
        <v>0</v>
      </c>
      <c r="AC3" s="201">
        <v>12.74</v>
      </c>
      <c r="AD3" s="201">
        <v>8.9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160.59</v>
      </c>
      <c r="AP3" s="201">
        <v>0</v>
      </c>
      <c r="AQ3" s="201">
        <v>0</v>
      </c>
      <c r="AR3" s="201">
        <v>12.4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19.66</v>
      </c>
      <c r="H4" s="201">
        <v>0</v>
      </c>
      <c r="I4" s="201">
        <v>0</v>
      </c>
      <c r="J4" s="201">
        <v>18.5</v>
      </c>
      <c r="K4" s="201">
        <v>0.33</v>
      </c>
      <c r="L4" s="201">
        <v>11.63</v>
      </c>
      <c r="M4" s="201">
        <v>1</v>
      </c>
      <c r="N4" s="201">
        <v>1.29</v>
      </c>
      <c r="O4" s="201">
        <v>0</v>
      </c>
      <c r="P4" s="201">
        <v>1.51</v>
      </c>
      <c r="Q4" s="201">
        <v>0.24</v>
      </c>
      <c r="R4" s="201">
        <v>0.47</v>
      </c>
      <c r="S4" s="201">
        <v>0.3</v>
      </c>
      <c r="T4" s="201">
        <v>0</v>
      </c>
      <c r="U4" s="201">
        <v>2.25</v>
      </c>
      <c r="V4" s="201">
        <v>0.22</v>
      </c>
      <c r="W4" s="201">
        <v>0.48</v>
      </c>
      <c r="X4" s="201">
        <v>1.59</v>
      </c>
      <c r="Y4" s="201">
        <v>0</v>
      </c>
      <c r="Z4" s="201">
        <v>1.38</v>
      </c>
      <c r="AA4" s="201">
        <v>0.98</v>
      </c>
      <c r="AB4" s="201">
        <v>0</v>
      </c>
      <c r="AC4" s="201">
        <v>12.74</v>
      </c>
      <c r="AD4" s="201">
        <v>8.9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160.59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19.66</v>
      </c>
      <c r="H5" s="201">
        <v>0</v>
      </c>
      <c r="I5" s="201">
        <v>0</v>
      </c>
      <c r="J5" s="201">
        <v>18.5</v>
      </c>
      <c r="K5" s="201">
        <v>0.33</v>
      </c>
      <c r="L5" s="201">
        <v>11.63</v>
      </c>
      <c r="M5" s="201">
        <v>1</v>
      </c>
      <c r="N5" s="201">
        <v>1.29</v>
      </c>
      <c r="O5" s="201">
        <v>0</v>
      </c>
      <c r="P5" s="201">
        <v>1.51</v>
      </c>
      <c r="Q5" s="201">
        <v>0.24</v>
      </c>
      <c r="R5" s="201">
        <v>0.47</v>
      </c>
      <c r="S5" s="201">
        <v>0.3</v>
      </c>
      <c r="T5" s="201">
        <v>0</v>
      </c>
      <c r="U5" s="201">
        <v>2.25</v>
      </c>
      <c r="V5" s="201">
        <v>0.22</v>
      </c>
      <c r="W5" s="201">
        <v>0.48</v>
      </c>
      <c r="X5" s="201">
        <v>1.59</v>
      </c>
      <c r="Y5" s="201">
        <v>0</v>
      </c>
      <c r="Z5" s="201">
        <v>1.38</v>
      </c>
      <c r="AA5" s="201">
        <v>0.98</v>
      </c>
      <c r="AB5" s="201">
        <v>0</v>
      </c>
      <c r="AC5" s="201">
        <v>12.74</v>
      </c>
      <c r="AD5" s="201">
        <v>8.9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160.59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19.66</v>
      </c>
      <c r="H6" s="201">
        <v>0</v>
      </c>
      <c r="I6" s="201">
        <v>0</v>
      </c>
      <c r="J6" s="201">
        <v>18.5</v>
      </c>
      <c r="K6" s="201">
        <v>0.33</v>
      </c>
      <c r="L6" s="201">
        <v>11.63</v>
      </c>
      <c r="M6" s="201">
        <v>1</v>
      </c>
      <c r="N6" s="201">
        <v>1.29</v>
      </c>
      <c r="O6" s="201">
        <v>0</v>
      </c>
      <c r="P6" s="201">
        <v>1.51</v>
      </c>
      <c r="Q6" s="201">
        <v>0.24</v>
      </c>
      <c r="R6" s="201">
        <v>0.47</v>
      </c>
      <c r="S6" s="201">
        <v>0.3</v>
      </c>
      <c r="T6" s="201">
        <v>0</v>
      </c>
      <c r="U6" s="201">
        <v>2.25</v>
      </c>
      <c r="V6" s="201">
        <v>0.22</v>
      </c>
      <c r="W6" s="201">
        <v>0.48</v>
      </c>
      <c r="X6" s="201">
        <v>1.59</v>
      </c>
      <c r="Y6" s="201">
        <v>0</v>
      </c>
      <c r="Z6" s="201">
        <v>1.38</v>
      </c>
      <c r="AA6" s="201">
        <v>0.98</v>
      </c>
      <c r="AB6" s="201">
        <v>0</v>
      </c>
      <c r="AC6" s="201">
        <v>12.74</v>
      </c>
      <c r="AD6" s="201">
        <v>8.9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160.59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19.66</v>
      </c>
      <c r="H7" s="201">
        <v>0</v>
      </c>
      <c r="I7" s="201">
        <v>0</v>
      </c>
      <c r="J7" s="201">
        <v>18.5</v>
      </c>
      <c r="K7" s="201">
        <v>0.33</v>
      </c>
      <c r="L7" s="201">
        <v>11.63</v>
      </c>
      <c r="M7" s="201">
        <v>1</v>
      </c>
      <c r="N7" s="201">
        <v>1.29</v>
      </c>
      <c r="O7" s="201">
        <v>0</v>
      </c>
      <c r="P7" s="201">
        <v>1.44</v>
      </c>
      <c r="Q7" s="201">
        <v>0.24</v>
      </c>
      <c r="R7" s="201">
        <v>0.47</v>
      </c>
      <c r="S7" s="201">
        <v>0.3</v>
      </c>
      <c r="T7" s="201">
        <v>0</v>
      </c>
      <c r="U7" s="201">
        <v>2.25</v>
      </c>
      <c r="V7" s="201">
        <v>0.22</v>
      </c>
      <c r="W7" s="201">
        <v>0.48</v>
      </c>
      <c r="X7" s="201">
        <v>1.59</v>
      </c>
      <c r="Y7" s="201">
        <v>0</v>
      </c>
      <c r="Z7" s="201">
        <v>1.38</v>
      </c>
      <c r="AA7" s="201">
        <v>0.98</v>
      </c>
      <c r="AB7" s="201">
        <v>0</v>
      </c>
      <c r="AC7" s="201">
        <v>12.74</v>
      </c>
      <c r="AD7" s="201">
        <v>8.9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160.59</v>
      </c>
      <c r="AP7" s="201">
        <v>0</v>
      </c>
      <c r="AQ7" s="201">
        <v>0</v>
      </c>
      <c r="AR7" s="201">
        <v>12.56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19.66</v>
      </c>
      <c r="H8" s="201">
        <v>0</v>
      </c>
      <c r="I8" s="201">
        <v>0</v>
      </c>
      <c r="J8" s="201">
        <v>18.5</v>
      </c>
      <c r="K8" s="201">
        <v>0.33</v>
      </c>
      <c r="L8" s="201">
        <v>11.63</v>
      </c>
      <c r="M8" s="201">
        <v>1</v>
      </c>
      <c r="N8" s="201">
        <v>1.29</v>
      </c>
      <c r="O8" s="201">
        <v>0</v>
      </c>
      <c r="P8" s="201">
        <v>1.44</v>
      </c>
      <c r="Q8" s="201">
        <v>0.24</v>
      </c>
      <c r="R8" s="201">
        <v>0.47</v>
      </c>
      <c r="S8" s="201">
        <v>0.3</v>
      </c>
      <c r="T8" s="201">
        <v>0</v>
      </c>
      <c r="U8" s="201">
        <v>2.25</v>
      </c>
      <c r="V8" s="201">
        <v>0.22</v>
      </c>
      <c r="W8" s="201">
        <v>0.48</v>
      </c>
      <c r="X8" s="201">
        <v>1.59</v>
      </c>
      <c r="Y8" s="201">
        <v>0</v>
      </c>
      <c r="Z8" s="201">
        <v>1.38</v>
      </c>
      <c r="AA8" s="201">
        <v>0.98</v>
      </c>
      <c r="AB8" s="201">
        <v>0</v>
      </c>
      <c r="AC8" s="201">
        <v>12.74</v>
      </c>
      <c r="AD8" s="201">
        <v>8.9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160.59</v>
      </c>
      <c r="AP8" s="201">
        <v>0</v>
      </c>
      <c r="AQ8" s="201">
        <v>0</v>
      </c>
      <c r="AR8" s="201">
        <v>12.56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19.66</v>
      </c>
      <c r="H9" s="201">
        <v>0</v>
      </c>
      <c r="I9" s="201">
        <v>0</v>
      </c>
      <c r="J9" s="201">
        <v>18.5</v>
      </c>
      <c r="K9" s="201">
        <v>0.33</v>
      </c>
      <c r="L9" s="201">
        <v>11.63</v>
      </c>
      <c r="M9" s="201">
        <v>1</v>
      </c>
      <c r="N9" s="201">
        <v>1.29</v>
      </c>
      <c r="O9" s="201">
        <v>0</v>
      </c>
      <c r="P9" s="201">
        <v>1.44</v>
      </c>
      <c r="Q9" s="201">
        <v>0.24</v>
      </c>
      <c r="R9" s="201">
        <v>0.47</v>
      </c>
      <c r="S9" s="201">
        <v>0.3</v>
      </c>
      <c r="T9" s="201">
        <v>0</v>
      </c>
      <c r="U9" s="201">
        <v>2.25</v>
      </c>
      <c r="V9" s="201">
        <v>0.22</v>
      </c>
      <c r="W9" s="201">
        <v>0.48</v>
      </c>
      <c r="X9" s="201">
        <v>1.59</v>
      </c>
      <c r="Y9" s="201">
        <v>0</v>
      </c>
      <c r="Z9" s="201">
        <v>1.38</v>
      </c>
      <c r="AA9" s="201">
        <v>0.98</v>
      </c>
      <c r="AB9" s="201">
        <v>0</v>
      </c>
      <c r="AC9" s="201">
        <v>12.74</v>
      </c>
      <c r="AD9" s="201">
        <v>8.9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160.59</v>
      </c>
      <c r="AP9" s="201">
        <v>0</v>
      </c>
      <c r="AQ9" s="201">
        <v>0</v>
      </c>
      <c r="AR9" s="201">
        <v>12.56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19.66</v>
      </c>
      <c r="H10" s="201">
        <v>0</v>
      </c>
      <c r="I10" s="201">
        <v>0</v>
      </c>
      <c r="J10" s="201">
        <v>18.5</v>
      </c>
      <c r="K10" s="201">
        <v>0.33</v>
      </c>
      <c r="L10" s="201">
        <v>11.63</v>
      </c>
      <c r="M10" s="201">
        <v>1</v>
      </c>
      <c r="N10" s="201">
        <v>1.29</v>
      </c>
      <c r="O10" s="201">
        <v>0</v>
      </c>
      <c r="P10" s="201">
        <v>1.44</v>
      </c>
      <c r="Q10" s="201">
        <v>0.24</v>
      </c>
      <c r="R10" s="201">
        <v>0.47</v>
      </c>
      <c r="S10" s="201">
        <v>0.3</v>
      </c>
      <c r="T10" s="201">
        <v>0</v>
      </c>
      <c r="U10" s="201">
        <v>2.25</v>
      </c>
      <c r="V10" s="201">
        <v>0.22</v>
      </c>
      <c r="W10" s="201">
        <v>0.48</v>
      </c>
      <c r="X10" s="201">
        <v>1.59</v>
      </c>
      <c r="Y10" s="201">
        <v>0</v>
      </c>
      <c r="Z10" s="201">
        <v>1.38</v>
      </c>
      <c r="AA10" s="201">
        <v>0.98</v>
      </c>
      <c r="AB10" s="201">
        <v>0</v>
      </c>
      <c r="AC10" s="201">
        <v>12.74</v>
      </c>
      <c r="AD10" s="201">
        <v>8.9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160.59</v>
      </c>
      <c r="AP10" s="201">
        <v>0</v>
      </c>
      <c r="AQ10" s="201">
        <v>0</v>
      </c>
      <c r="AR10" s="201">
        <v>12.56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18.5</v>
      </c>
      <c r="K11" s="201">
        <v>0.33</v>
      </c>
      <c r="L11" s="201">
        <v>11.63</v>
      </c>
      <c r="M11" s="201">
        <v>1</v>
      </c>
      <c r="N11" s="201">
        <v>1.29</v>
      </c>
      <c r="O11" s="201">
        <v>0</v>
      </c>
      <c r="P11" s="201">
        <v>1.44</v>
      </c>
      <c r="Q11" s="201">
        <v>0.24</v>
      </c>
      <c r="R11" s="201">
        <v>0.47</v>
      </c>
      <c r="S11" s="201">
        <v>0.3</v>
      </c>
      <c r="T11" s="201">
        <v>0</v>
      </c>
      <c r="U11" s="201">
        <v>2.25</v>
      </c>
      <c r="V11" s="201">
        <v>0.22</v>
      </c>
      <c r="W11" s="201">
        <v>0.48</v>
      </c>
      <c r="X11" s="201">
        <v>1.59</v>
      </c>
      <c r="Y11" s="201">
        <v>0</v>
      </c>
      <c r="Z11" s="201">
        <v>1.38</v>
      </c>
      <c r="AA11" s="201">
        <v>0.98</v>
      </c>
      <c r="AB11" s="201">
        <v>0</v>
      </c>
      <c r="AC11" s="201">
        <v>12.74</v>
      </c>
      <c r="AD11" s="201">
        <v>8.9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160.59</v>
      </c>
      <c r="AP11" s="201">
        <v>0</v>
      </c>
      <c r="AQ11" s="201">
        <v>0</v>
      </c>
      <c r="AR11" s="201">
        <v>12.66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18.5</v>
      </c>
      <c r="K12" s="201">
        <v>0.33</v>
      </c>
      <c r="L12" s="201">
        <v>11.63</v>
      </c>
      <c r="M12" s="201">
        <v>1</v>
      </c>
      <c r="N12" s="201">
        <v>1.29</v>
      </c>
      <c r="O12" s="201">
        <v>0</v>
      </c>
      <c r="P12" s="201">
        <v>1.44</v>
      </c>
      <c r="Q12" s="201">
        <v>0.24</v>
      </c>
      <c r="R12" s="201">
        <v>0.47</v>
      </c>
      <c r="S12" s="201">
        <v>0.3</v>
      </c>
      <c r="T12" s="201">
        <v>0</v>
      </c>
      <c r="U12" s="201">
        <v>2.25</v>
      </c>
      <c r="V12" s="201">
        <v>0.22</v>
      </c>
      <c r="W12" s="201">
        <v>0.48</v>
      </c>
      <c r="X12" s="201">
        <v>1.59</v>
      </c>
      <c r="Y12" s="201">
        <v>0</v>
      </c>
      <c r="Z12" s="201">
        <v>1.38</v>
      </c>
      <c r="AA12" s="201">
        <v>0.98</v>
      </c>
      <c r="AB12" s="201">
        <v>0</v>
      </c>
      <c r="AC12" s="201">
        <v>12.74</v>
      </c>
      <c r="AD12" s="201">
        <v>8.9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160.59</v>
      </c>
      <c r="AP12" s="201">
        <v>0</v>
      </c>
      <c r="AQ12" s="201">
        <v>0</v>
      </c>
      <c r="AR12" s="201">
        <v>12.66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18.5</v>
      </c>
      <c r="K13" s="201">
        <v>0.33</v>
      </c>
      <c r="L13" s="201">
        <v>11.63</v>
      </c>
      <c r="M13" s="201">
        <v>1</v>
      </c>
      <c r="N13" s="201">
        <v>1.29</v>
      </c>
      <c r="O13" s="201">
        <v>0</v>
      </c>
      <c r="P13" s="201">
        <v>1.44</v>
      </c>
      <c r="Q13" s="201">
        <v>0.24</v>
      </c>
      <c r="R13" s="201">
        <v>0.47</v>
      </c>
      <c r="S13" s="201">
        <v>0.3</v>
      </c>
      <c r="T13" s="201">
        <v>0</v>
      </c>
      <c r="U13" s="201">
        <v>2.25</v>
      </c>
      <c r="V13" s="201">
        <v>0.22</v>
      </c>
      <c r="W13" s="201">
        <v>0.48</v>
      </c>
      <c r="X13" s="201">
        <v>1.06</v>
      </c>
      <c r="Y13" s="201">
        <v>0</v>
      </c>
      <c r="Z13" s="201">
        <v>1.38</v>
      </c>
      <c r="AA13" s="201">
        <v>0.98</v>
      </c>
      <c r="AB13" s="201">
        <v>0</v>
      </c>
      <c r="AC13" s="201">
        <v>12.74</v>
      </c>
      <c r="AD13" s="201">
        <v>8.9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160.59</v>
      </c>
      <c r="AP13" s="201">
        <v>0</v>
      </c>
      <c r="AQ13" s="201">
        <v>0</v>
      </c>
      <c r="AR13" s="201">
        <v>12.66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18.5</v>
      </c>
      <c r="K14" s="201">
        <v>0.33</v>
      </c>
      <c r="L14" s="201">
        <v>11.63</v>
      </c>
      <c r="M14" s="201">
        <v>1</v>
      </c>
      <c r="N14" s="201">
        <v>1.29</v>
      </c>
      <c r="O14" s="201">
        <v>0</v>
      </c>
      <c r="P14" s="201">
        <v>1.44</v>
      </c>
      <c r="Q14" s="201">
        <v>0.24</v>
      </c>
      <c r="R14" s="201">
        <v>0.47</v>
      </c>
      <c r="S14" s="201">
        <v>0.3</v>
      </c>
      <c r="T14" s="201">
        <v>0</v>
      </c>
      <c r="U14" s="201">
        <v>2.25</v>
      </c>
      <c r="V14" s="201">
        <v>0.22</v>
      </c>
      <c r="W14" s="201">
        <v>0.48</v>
      </c>
      <c r="X14" s="201">
        <v>1.06</v>
      </c>
      <c r="Y14" s="201">
        <v>0</v>
      </c>
      <c r="Z14" s="201">
        <v>1.38</v>
      </c>
      <c r="AA14" s="201">
        <v>0.98</v>
      </c>
      <c r="AB14" s="201">
        <v>0</v>
      </c>
      <c r="AC14" s="201">
        <v>12.74</v>
      </c>
      <c r="AD14" s="201">
        <v>8.9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160.59</v>
      </c>
      <c r="AP14" s="201">
        <v>0</v>
      </c>
      <c r="AQ14" s="201">
        <v>0</v>
      </c>
      <c r="AR14" s="201">
        <v>12.69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18.84</v>
      </c>
      <c r="K15" s="201">
        <v>0.33</v>
      </c>
      <c r="L15" s="201">
        <v>97.98</v>
      </c>
      <c r="M15" s="201">
        <v>1</v>
      </c>
      <c r="N15" s="201">
        <v>1.29</v>
      </c>
      <c r="O15" s="201">
        <v>0</v>
      </c>
      <c r="P15" s="201">
        <v>1.44</v>
      </c>
      <c r="Q15" s="201">
        <v>0.24</v>
      </c>
      <c r="R15" s="201">
        <v>0.47</v>
      </c>
      <c r="S15" s="201">
        <v>0.3</v>
      </c>
      <c r="T15" s="201">
        <v>0</v>
      </c>
      <c r="U15" s="201">
        <v>2.25</v>
      </c>
      <c r="V15" s="201">
        <v>0.22</v>
      </c>
      <c r="W15" s="201">
        <v>0.48</v>
      </c>
      <c r="X15" s="201">
        <v>1.06</v>
      </c>
      <c r="Y15" s="201">
        <v>0</v>
      </c>
      <c r="Z15" s="201">
        <v>1.01</v>
      </c>
      <c r="AA15" s="201">
        <v>0.98</v>
      </c>
      <c r="AB15" s="201">
        <v>0</v>
      </c>
      <c r="AC15" s="201">
        <v>12.74</v>
      </c>
      <c r="AD15" s="201">
        <v>8.9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162.77000000000001</v>
      </c>
      <c r="AP15" s="201">
        <v>0</v>
      </c>
      <c r="AQ15" s="201">
        <v>0</v>
      </c>
      <c r="AR15" s="201">
        <v>12.69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18.84</v>
      </c>
      <c r="K16" s="201">
        <v>0.33</v>
      </c>
      <c r="L16" s="201">
        <v>144.29</v>
      </c>
      <c r="M16" s="201">
        <v>1</v>
      </c>
      <c r="N16" s="201">
        <v>1.29</v>
      </c>
      <c r="O16" s="201">
        <v>0</v>
      </c>
      <c r="P16" s="201">
        <v>1.44</v>
      </c>
      <c r="Q16" s="201">
        <v>0.24</v>
      </c>
      <c r="R16" s="201">
        <v>0.47</v>
      </c>
      <c r="S16" s="201">
        <v>0.3</v>
      </c>
      <c r="T16" s="201">
        <v>0</v>
      </c>
      <c r="U16" s="201">
        <v>2.25</v>
      </c>
      <c r="V16" s="201">
        <v>0.22</v>
      </c>
      <c r="W16" s="201">
        <v>0.48</v>
      </c>
      <c r="X16" s="201">
        <v>1.06</v>
      </c>
      <c r="Y16" s="201">
        <v>0</v>
      </c>
      <c r="Z16" s="201">
        <v>1.01</v>
      </c>
      <c r="AA16" s="201">
        <v>0.98</v>
      </c>
      <c r="AB16" s="201">
        <v>0</v>
      </c>
      <c r="AC16" s="201">
        <v>12.74</v>
      </c>
      <c r="AD16" s="201">
        <v>8.9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162.77000000000001</v>
      </c>
      <c r="AP16" s="201">
        <v>0</v>
      </c>
      <c r="AQ16" s="201">
        <v>0</v>
      </c>
      <c r="AR16" s="201">
        <v>12.69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18.84</v>
      </c>
      <c r="K17" s="201">
        <v>0.33</v>
      </c>
      <c r="L17" s="201">
        <v>144.29</v>
      </c>
      <c r="M17" s="201">
        <v>1</v>
      </c>
      <c r="N17" s="201">
        <v>1.29</v>
      </c>
      <c r="O17" s="201">
        <v>0</v>
      </c>
      <c r="P17" s="201">
        <v>1.44</v>
      </c>
      <c r="Q17" s="201">
        <v>0.24</v>
      </c>
      <c r="R17" s="201">
        <v>0.47</v>
      </c>
      <c r="S17" s="201">
        <v>0.3</v>
      </c>
      <c r="T17" s="201">
        <v>0</v>
      </c>
      <c r="U17" s="201">
        <v>2.25</v>
      </c>
      <c r="V17" s="201">
        <v>0.22</v>
      </c>
      <c r="W17" s="201">
        <v>0.48</v>
      </c>
      <c r="X17" s="201">
        <v>1.06</v>
      </c>
      <c r="Y17" s="201">
        <v>0</v>
      </c>
      <c r="Z17" s="201">
        <v>1.01</v>
      </c>
      <c r="AA17" s="201">
        <v>0.98</v>
      </c>
      <c r="AB17" s="201">
        <v>0</v>
      </c>
      <c r="AC17" s="201">
        <v>12.74</v>
      </c>
      <c r="AD17" s="201">
        <v>8.9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149.77000000000001</v>
      </c>
      <c r="AP17" s="201">
        <v>0</v>
      </c>
      <c r="AQ17" s="201">
        <v>0</v>
      </c>
      <c r="AR17" s="201">
        <v>12.69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18.84</v>
      </c>
      <c r="K18" s="201">
        <v>0.33</v>
      </c>
      <c r="L18" s="201">
        <v>144.29</v>
      </c>
      <c r="M18" s="201">
        <v>1</v>
      </c>
      <c r="N18" s="201">
        <v>1.29</v>
      </c>
      <c r="O18" s="201">
        <v>0</v>
      </c>
      <c r="P18" s="201">
        <v>1.44</v>
      </c>
      <c r="Q18" s="201">
        <v>0.24</v>
      </c>
      <c r="R18" s="201">
        <v>0.47</v>
      </c>
      <c r="S18" s="201">
        <v>0.3</v>
      </c>
      <c r="T18" s="201">
        <v>0</v>
      </c>
      <c r="U18" s="201">
        <v>2.25</v>
      </c>
      <c r="V18" s="201">
        <v>0.22</v>
      </c>
      <c r="W18" s="201">
        <v>0.48</v>
      </c>
      <c r="X18" s="201">
        <v>1.06</v>
      </c>
      <c r="Y18" s="201">
        <v>0</v>
      </c>
      <c r="Z18" s="201">
        <v>1.01</v>
      </c>
      <c r="AA18" s="201">
        <v>0.98</v>
      </c>
      <c r="AB18" s="201">
        <v>0</v>
      </c>
      <c r="AC18" s="201">
        <v>12.74</v>
      </c>
      <c r="AD18" s="201">
        <v>8.9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149.77000000000001</v>
      </c>
      <c r="AP18" s="201">
        <v>0</v>
      </c>
      <c r="AQ18" s="201">
        <v>0</v>
      </c>
      <c r="AR18" s="201">
        <v>12.69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18.84</v>
      </c>
      <c r="K19" s="201">
        <v>0.33</v>
      </c>
      <c r="L19" s="201">
        <v>144.29</v>
      </c>
      <c r="M19" s="201">
        <v>1</v>
      </c>
      <c r="N19" s="201">
        <v>1.29</v>
      </c>
      <c r="O19" s="201">
        <v>0</v>
      </c>
      <c r="P19" s="201">
        <v>1.44</v>
      </c>
      <c r="Q19" s="201">
        <v>0.24</v>
      </c>
      <c r="R19" s="201">
        <v>0.47</v>
      </c>
      <c r="S19" s="201">
        <v>0.3</v>
      </c>
      <c r="T19" s="201">
        <v>0</v>
      </c>
      <c r="U19" s="201">
        <v>2.25</v>
      </c>
      <c r="V19" s="201">
        <v>0.22</v>
      </c>
      <c r="W19" s="201">
        <v>0.48</v>
      </c>
      <c r="X19" s="201">
        <v>1.06</v>
      </c>
      <c r="Y19" s="201">
        <v>0</v>
      </c>
      <c r="Z19" s="201">
        <v>1.01</v>
      </c>
      <c r="AA19" s="201">
        <v>0.98</v>
      </c>
      <c r="AB19" s="201">
        <v>0</v>
      </c>
      <c r="AC19" s="201">
        <v>12.74</v>
      </c>
      <c r="AD19" s="201">
        <v>8.9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149.77000000000001</v>
      </c>
      <c r="AP19" s="201">
        <v>0</v>
      </c>
      <c r="AQ19" s="201">
        <v>0</v>
      </c>
      <c r="AR19" s="201">
        <v>12.76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18.84</v>
      </c>
      <c r="K20" s="201">
        <v>0.33</v>
      </c>
      <c r="L20" s="201">
        <v>144.29</v>
      </c>
      <c r="M20" s="201">
        <v>1</v>
      </c>
      <c r="N20" s="201">
        <v>1.29</v>
      </c>
      <c r="O20" s="201">
        <v>0</v>
      </c>
      <c r="P20" s="201">
        <v>1.44</v>
      </c>
      <c r="Q20" s="201">
        <v>0.24</v>
      </c>
      <c r="R20" s="201">
        <v>0.47</v>
      </c>
      <c r="S20" s="201">
        <v>0.3</v>
      </c>
      <c r="T20" s="201">
        <v>0</v>
      </c>
      <c r="U20" s="201">
        <v>2.25</v>
      </c>
      <c r="V20" s="201">
        <v>0.22</v>
      </c>
      <c r="W20" s="201">
        <v>0.48</v>
      </c>
      <c r="X20" s="201">
        <v>1.06</v>
      </c>
      <c r="Y20" s="201">
        <v>0</v>
      </c>
      <c r="Z20" s="201">
        <v>1.01</v>
      </c>
      <c r="AA20" s="201">
        <v>0.98</v>
      </c>
      <c r="AB20" s="201">
        <v>0</v>
      </c>
      <c r="AC20" s="201">
        <v>12.74</v>
      </c>
      <c r="AD20" s="201">
        <v>8.9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149.77000000000001</v>
      </c>
      <c r="AP20" s="201">
        <v>0</v>
      </c>
      <c r="AQ20" s="201">
        <v>0</v>
      </c>
      <c r="AR20" s="201">
        <v>12.76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18.84</v>
      </c>
      <c r="K21" s="201">
        <v>0.23</v>
      </c>
      <c r="L21" s="201">
        <v>144.28</v>
      </c>
      <c r="M21" s="201">
        <v>1</v>
      </c>
      <c r="N21" s="201">
        <v>1.29</v>
      </c>
      <c r="O21" s="201">
        <v>0</v>
      </c>
      <c r="P21" s="201">
        <v>1.44</v>
      </c>
      <c r="Q21" s="201">
        <v>0.24</v>
      </c>
      <c r="R21" s="201">
        <v>0.47</v>
      </c>
      <c r="S21" s="201">
        <v>0.3</v>
      </c>
      <c r="T21" s="201">
        <v>0</v>
      </c>
      <c r="U21" s="201">
        <v>2.25</v>
      </c>
      <c r="V21" s="201">
        <v>0.22</v>
      </c>
      <c r="W21" s="201">
        <v>0.48</v>
      </c>
      <c r="X21" s="201">
        <v>1.06</v>
      </c>
      <c r="Y21" s="201">
        <v>0</v>
      </c>
      <c r="Z21" s="201">
        <v>1.01</v>
      </c>
      <c r="AA21" s="201">
        <v>0.98</v>
      </c>
      <c r="AB21" s="201">
        <v>0</v>
      </c>
      <c r="AC21" s="201">
        <v>12.74</v>
      </c>
      <c r="AD21" s="201">
        <v>8.9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149.77000000000001</v>
      </c>
      <c r="AP21" s="201">
        <v>0</v>
      </c>
      <c r="AQ21" s="201">
        <v>0</v>
      </c>
      <c r="AR21" s="201">
        <v>12.76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18.84</v>
      </c>
      <c r="K22" s="201">
        <v>0.33</v>
      </c>
      <c r="L22" s="201">
        <v>144.28</v>
      </c>
      <c r="M22" s="201">
        <v>1</v>
      </c>
      <c r="N22" s="201">
        <v>1.29</v>
      </c>
      <c r="O22" s="201">
        <v>0</v>
      </c>
      <c r="P22" s="201">
        <v>1.44</v>
      </c>
      <c r="Q22" s="201">
        <v>0.24</v>
      </c>
      <c r="R22" s="201">
        <v>0.47</v>
      </c>
      <c r="S22" s="201">
        <v>0.3</v>
      </c>
      <c r="T22" s="201">
        <v>0</v>
      </c>
      <c r="U22" s="201">
        <v>2.25</v>
      </c>
      <c r="V22" s="201">
        <v>0.22</v>
      </c>
      <c r="W22" s="201">
        <v>0.48</v>
      </c>
      <c r="X22" s="201">
        <v>1.06</v>
      </c>
      <c r="Y22" s="201">
        <v>0</v>
      </c>
      <c r="Z22" s="201">
        <v>1.01</v>
      </c>
      <c r="AA22" s="201">
        <v>0.98</v>
      </c>
      <c r="AB22" s="201">
        <v>0</v>
      </c>
      <c r="AC22" s="201">
        <v>12.74</v>
      </c>
      <c r="AD22" s="201">
        <v>8.9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149.77000000000001</v>
      </c>
      <c r="AP22" s="201">
        <v>0</v>
      </c>
      <c r="AQ22" s="201">
        <v>0</v>
      </c>
      <c r="AR22" s="201">
        <v>12.76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18.84</v>
      </c>
      <c r="K23" s="201">
        <v>0.33</v>
      </c>
      <c r="L23" s="201">
        <v>92.16</v>
      </c>
      <c r="M23" s="201">
        <v>1</v>
      </c>
      <c r="N23" s="201">
        <v>1.29</v>
      </c>
      <c r="O23" s="201">
        <v>0</v>
      </c>
      <c r="P23" s="201">
        <v>1.44</v>
      </c>
      <c r="Q23" s="201">
        <v>0.24</v>
      </c>
      <c r="R23" s="201">
        <v>0.47</v>
      </c>
      <c r="S23" s="201">
        <v>0.3</v>
      </c>
      <c r="T23" s="201">
        <v>0</v>
      </c>
      <c r="U23" s="201">
        <v>2.25</v>
      </c>
      <c r="V23" s="201">
        <v>0.22</v>
      </c>
      <c r="W23" s="201">
        <v>0.48</v>
      </c>
      <c r="X23" s="201">
        <v>1.06</v>
      </c>
      <c r="Y23" s="201">
        <v>0</v>
      </c>
      <c r="Z23" s="201">
        <v>1.01</v>
      </c>
      <c r="AA23" s="201">
        <v>0.98</v>
      </c>
      <c r="AB23" s="201">
        <v>0</v>
      </c>
      <c r="AC23" s="201">
        <v>12.74</v>
      </c>
      <c r="AD23" s="201">
        <v>8.9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149.77000000000001</v>
      </c>
      <c r="AP23" s="201">
        <v>0</v>
      </c>
      <c r="AQ23" s="201">
        <v>0</v>
      </c>
      <c r="AR23" s="201">
        <v>12.76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18.84</v>
      </c>
      <c r="K24" s="201">
        <v>0.33</v>
      </c>
      <c r="L24" s="201">
        <v>88.33</v>
      </c>
      <c r="M24" s="201">
        <v>1</v>
      </c>
      <c r="N24" s="201">
        <v>1.29</v>
      </c>
      <c r="O24" s="201">
        <v>0</v>
      </c>
      <c r="P24" s="201">
        <v>1.44</v>
      </c>
      <c r="Q24" s="201">
        <v>0.24</v>
      </c>
      <c r="R24" s="201">
        <v>0.47</v>
      </c>
      <c r="S24" s="201">
        <v>0.3</v>
      </c>
      <c r="T24" s="201">
        <v>0</v>
      </c>
      <c r="U24" s="201">
        <v>2.25</v>
      </c>
      <c r="V24" s="201">
        <v>0.22</v>
      </c>
      <c r="W24" s="201">
        <v>0.48</v>
      </c>
      <c r="X24" s="201">
        <v>1.06</v>
      </c>
      <c r="Y24" s="201">
        <v>0</v>
      </c>
      <c r="Z24" s="201">
        <v>1.01</v>
      </c>
      <c r="AA24" s="201">
        <v>0.98</v>
      </c>
      <c r="AB24" s="201">
        <v>0</v>
      </c>
      <c r="AC24" s="201">
        <v>12.74</v>
      </c>
      <c r="AD24" s="201">
        <v>8.9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149.77000000000001</v>
      </c>
      <c r="AP24" s="201">
        <v>0</v>
      </c>
      <c r="AQ24" s="201">
        <v>0</v>
      </c>
      <c r="AR24" s="201">
        <v>12.76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18.84</v>
      </c>
      <c r="K25" s="201">
        <v>0.33</v>
      </c>
      <c r="L25" s="201">
        <v>88.33</v>
      </c>
      <c r="M25" s="201">
        <v>1</v>
      </c>
      <c r="N25" s="201">
        <v>1.29</v>
      </c>
      <c r="O25" s="201">
        <v>0</v>
      </c>
      <c r="P25" s="201">
        <v>1.44</v>
      </c>
      <c r="Q25" s="201">
        <v>0.24</v>
      </c>
      <c r="R25" s="201">
        <v>0.47</v>
      </c>
      <c r="S25" s="201">
        <v>0.3</v>
      </c>
      <c r="T25" s="201">
        <v>0</v>
      </c>
      <c r="U25" s="201">
        <v>2.25</v>
      </c>
      <c r="V25" s="201">
        <v>0.22</v>
      </c>
      <c r="W25" s="201">
        <v>0.48</v>
      </c>
      <c r="X25" s="201">
        <v>1.06</v>
      </c>
      <c r="Y25" s="201">
        <v>0</v>
      </c>
      <c r="Z25" s="201">
        <v>1.01</v>
      </c>
      <c r="AA25" s="201">
        <v>0.98</v>
      </c>
      <c r="AB25" s="201">
        <v>0</v>
      </c>
      <c r="AC25" s="201">
        <v>12.74</v>
      </c>
      <c r="AD25" s="201">
        <v>8.9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149.77000000000001</v>
      </c>
      <c r="AP25" s="201">
        <v>0</v>
      </c>
      <c r="AQ25" s="201">
        <v>0</v>
      </c>
      <c r="AR25" s="201">
        <v>12.76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18.84</v>
      </c>
      <c r="K26" s="201">
        <v>0.33</v>
      </c>
      <c r="L26" s="201">
        <v>88.33</v>
      </c>
      <c r="M26" s="201">
        <v>1</v>
      </c>
      <c r="N26" s="201">
        <v>1.29</v>
      </c>
      <c r="O26" s="201">
        <v>0</v>
      </c>
      <c r="P26" s="201">
        <v>1.44</v>
      </c>
      <c r="Q26" s="201">
        <v>0.24</v>
      </c>
      <c r="R26" s="201">
        <v>0.47</v>
      </c>
      <c r="S26" s="201">
        <v>0.3</v>
      </c>
      <c r="T26" s="201">
        <v>0</v>
      </c>
      <c r="U26" s="201">
        <v>2.25</v>
      </c>
      <c r="V26" s="201">
        <v>0.22</v>
      </c>
      <c r="W26" s="201">
        <v>0.48</v>
      </c>
      <c r="X26" s="201">
        <v>1.06</v>
      </c>
      <c r="Y26" s="201">
        <v>0</v>
      </c>
      <c r="Z26" s="201">
        <v>1.01</v>
      </c>
      <c r="AA26" s="201">
        <v>0.98</v>
      </c>
      <c r="AB26" s="201">
        <v>0</v>
      </c>
      <c r="AC26" s="201">
        <v>12.74</v>
      </c>
      <c r="AD26" s="201">
        <v>8.9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149.77000000000001</v>
      </c>
      <c r="AP26" s="201">
        <v>0</v>
      </c>
      <c r="AQ26" s="201">
        <v>0</v>
      </c>
      <c r="AR26" s="201">
        <v>12.76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18.5</v>
      </c>
      <c r="K27" s="201">
        <v>0.33</v>
      </c>
      <c r="L27" s="201">
        <v>88.33</v>
      </c>
      <c r="M27" s="201">
        <v>1</v>
      </c>
      <c r="N27" s="201">
        <v>1.29</v>
      </c>
      <c r="O27" s="201">
        <v>0</v>
      </c>
      <c r="P27" s="201">
        <v>1.44</v>
      </c>
      <c r="Q27" s="201">
        <v>0.24</v>
      </c>
      <c r="R27" s="201">
        <v>0.47</v>
      </c>
      <c r="S27" s="201">
        <v>0.3</v>
      </c>
      <c r="T27" s="201">
        <v>0</v>
      </c>
      <c r="U27" s="201">
        <v>2.25</v>
      </c>
      <c r="V27" s="201">
        <v>0.22</v>
      </c>
      <c r="W27" s="201">
        <v>0.48</v>
      </c>
      <c r="X27" s="201">
        <v>1.06</v>
      </c>
      <c r="Y27" s="201">
        <v>0</v>
      </c>
      <c r="Z27" s="201">
        <v>1.01</v>
      </c>
      <c r="AA27" s="201">
        <v>0.98</v>
      </c>
      <c r="AB27" s="201">
        <v>0</v>
      </c>
      <c r="AC27" s="201">
        <v>12.74</v>
      </c>
      <c r="AD27" s="201">
        <v>8.9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149.77000000000001</v>
      </c>
      <c r="AP27" s="201">
        <v>0</v>
      </c>
      <c r="AQ27" s="201">
        <v>0</v>
      </c>
      <c r="AR27" s="201">
        <v>12.66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18.5</v>
      </c>
      <c r="K28" s="201">
        <v>0.33</v>
      </c>
      <c r="L28" s="201">
        <v>88.33</v>
      </c>
      <c r="M28" s="201">
        <v>1</v>
      </c>
      <c r="N28" s="201">
        <v>1.29</v>
      </c>
      <c r="O28" s="201">
        <v>0</v>
      </c>
      <c r="P28" s="201">
        <v>1.44</v>
      </c>
      <c r="Q28" s="201">
        <v>0.24</v>
      </c>
      <c r="R28" s="201">
        <v>0.47</v>
      </c>
      <c r="S28" s="201">
        <v>0.3</v>
      </c>
      <c r="T28" s="201">
        <v>0</v>
      </c>
      <c r="U28" s="201">
        <v>2.25</v>
      </c>
      <c r="V28" s="201">
        <v>0.22</v>
      </c>
      <c r="W28" s="201">
        <v>0.48</v>
      </c>
      <c r="X28" s="201">
        <v>1.06</v>
      </c>
      <c r="Y28" s="201">
        <v>0</v>
      </c>
      <c r="Z28" s="201">
        <v>1.01</v>
      </c>
      <c r="AA28" s="201">
        <v>0.98</v>
      </c>
      <c r="AB28" s="201">
        <v>0</v>
      </c>
      <c r="AC28" s="201">
        <v>12.74</v>
      </c>
      <c r="AD28" s="201">
        <v>8.9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149.77000000000001</v>
      </c>
      <c r="AP28" s="201">
        <v>0</v>
      </c>
      <c r="AQ28" s="201">
        <v>0</v>
      </c>
      <c r="AR28" s="201">
        <v>12.66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18.5</v>
      </c>
      <c r="K29" s="201">
        <v>0.33</v>
      </c>
      <c r="L29" s="201">
        <v>88.33</v>
      </c>
      <c r="M29" s="201">
        <v>1</v>
      </c>
      <c r="N29" s="201">
        <v>1.29</v>
      </c>
      <c r="O29" s="201">
        <v>0</v>
      </c>
      <c r="P29" s="201">
        <v>1.44</v>
      </c>
      <c r="Q29" s="201">
        <v>0.24</v>
      </c>
      <c r="R29" s="201">
        <v>0.47</v>
      </c>
      <c r="S29" s="201">
        <v>0.3</v>
      </c>
      <c r="T29" s="201">
        <v>0</v>
      </c>
      <c r="U29" s="201">
        <v>2.25</v>
      </c>
      <c r="V29" s="201">
        <v>0.23</v>
      </c>
      <c r="W29" s="201">
        <v>0.48</v>
      </c>
      <c r="X29" s="201">
        <v>1.06</v>
      </c>
      <c r="Y29" s="201">
        <v>0</v>
      </c>
      <c r="Z29" s="201">
        <v>0.74</v>
      </c>
      <c r="AA29" s="201">
        <v>0.98</v>
      </c>
      <c r="AB29" s="201">
        <v>0</v>
      </c>
      <c r="AC29" s="201">
        <v>12.74</v>
      </c>
      <c r="AD29" s="201">
        <v>8.9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149.77000000000001</v>
      </c>
      <c r="AP29" s="201">
        <v>0</v>
      </c>
      <c r="AQ29" s="201">
        <v>0</v>
      </c>
      <c r="AR29" s="201">
        <v>12.56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18.5</v>
      </c>
      <c r="K30" s="201">
        <v>0.33</v>
      </c>
      <c r="L30" s="201">
        <v>88.33</v>
      </c>
      <c r="M30" s="201">
        <v>1</v>
      </c>
      <c r="N30" s="201">
        <v>1.29</v>
      </c>
      <c r="O30" s="201">
        <v>0</v>
      </c>
      <c r="P30" s="201">
        <v>1.44</v>
      </c>
      <c r="Q30" s="201">
        <v>0.24</v>
      </c>
      <c r="R30" s="201">
        <v>0.47</v>
      </c>
      <c r="S30" s="201">
        <v>0.3</v>
      </c>
      <c r="T30" s="201">
        <v>0</v>
      </c>
      <c r="U30" s="201">
        <v>2.25</v>
      </c>
      <c r="V30" s="201">
        <v>0.23</v>
      </c>
      <c r="W30" s="201">
        <v>0.48</v>
      </c>
      <c r="X30" s="201">
        <v>1.06</v>
      </c>
      <c r="Y30" s="201">
        <v>0</v>
      </c>
      <c r="Z30" s="201">
        <v>0.74</v>
      </c>
      <c r="AA30" s="201">
        <v>0.98</v>
      </c>
      <c r="AB30" s="201">
        <v>0</v>
      </c>
      <c r="AC30" s="201">
        <v>12.74</v>
      </c>
      <c r="AD30" s="201">
        <v>8.9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149.77000000000001</v>
      </c>
      <c r="AP30" s="201">
        <v>0</v>
      </c>
      <c r="AQ30" s="201">
        <v>0</v>
      </c>
      <c r="AR30" s="201">
        <v>12.56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18.5</v>
      </c>
      <c r="K31" s="201">
        <v>4.0999999999999996</v>
      </c>
      <c r="L31" s="201">
        <v>144.86000000000001</v>
      </c>
      <c r="M31" s="201">
        <v>1</v>
      </c>
      <c r="N31" s="201">
        <v>1.29</v>
      </c>
      <c r="O31" s="201">
        <v>0</v>
      </c>
      <c r="P31" s="201">
        <v>1.44</v>
      </c>
      <c r="Q31" s="201">
        <v>0.24</v>
      </c>
      <c r="R31" s="201">
        <v>0.47</v>
      </c>
      <c r="S31" s="201">
        <v>0.3</v>
      </c>
      <c r="T31" s="201">
        <v>0</v>
      </c>
      <c r="U31" s="201">
        <v>2.25</v>
      </c>
      <c r="V31" s="201">
        <v>0.23</v>
      </c>
      <c r="W31" s="201">
        <v>0.48</v>
      </c>
      <c r="X31" s="201">
        <v>1.06</v>
      </c>
      <c r="Y31" s="201">
        <v>0</v>
      </c>
      <c r="Z31" s="201">
        <v>0.74</v>
      </c>
      <c r="AA31" s="201">
        <v>19.95</v>
      </c>
      <c r="AB31" s="201">
        <v>0</v>
      </c>
      <c r="AC31" s="201">
        <v>12.74</v>
      </c>
      <c r="AD31" s="201">
        <v>8.9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149.77000000000001</v>
      </c>
      <c r="AP31" s="201">
        <v>0</v>
      </c>
      <c r="AQ31" s="201">
        <v>0</v>
      </c>
      <c r="AR31" s="201">
        <v>12.56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18.5</v>
      </c>
      <c r="K32" s="201">
        <v>4.4000000000000004</v>
      </c>
      <c r="L32" s="201">
        <v>261.54000000000002</v>
      </c>
      <c r="M32" s="201">
        <v>1</v>
      </c>
      <c r="N32" s="201">
        <v>1.29</v>
      </c>
      <c r="O32" s="201">
        <v>0</v>
      </c>
      <c r="P32" s="201">
        <v>1.44</v>
      </c>
      <c r="Q32" s="201">
        <v>0.24</v>
      </c>
      <c r="R32" s="201">
        <v>0.47</v>
      </c>
      <c r="S32" s="201">
        <v>0.3</v>
      </c>
      <c r="T32" s="201">
        <v>0</v>
      </c>
      <c r="U32" s="201">
        <v>2.25</v>
      </c>
      <c r="V32" s="201">
        <v>0.23</v>
      </c>
      <c r="W32" s="201">
        <v>0.48</v>
      </c>
      <c r="X32" s="201">
        <v>1.06</v>
      </c>
      <c r="Y32" s="201">
        <v>0</v>
      </c>
      <c r="Z32" s="201">
        <v>0.74</v>
      </c>
      <c r="AA32" s="201">
        <v>0.98</v>
      </c>
      <c r="AB32" s="201">
        <v>0</v>
      </c>
      <c r="AC32" s="201">
        <v>12.74</v>
      </c>
      <c r="AD32" s="201">
        <v>8.9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149.77000000000001</v>
      </c>
      <c r="AP32" s="201">
        <v>0</v>
      </c>
      <c r="AQ32" s="201">
        <v>0</v>
      </c>
      <c r="AR32" s="201">
        <v>12.56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18.5</v>
      </c>
      <c r="K33" s="201">
        <v>4.3899999999999997</v>
      </c>
      <c r="L33" s="201">
        <v>258.79000000000002</v>
      </c>
      <c r="M33" s="201">
        <v>1.01</v>
      </c>
      <c r="N33" s="201">
        <v>1.29</v>
      </c>
      <c r="O33" s="201">
        <v>0</v>
      </c>
      <c r="P33" s="201">
        <v>1.44</v>
      </c>
      <c r="Q33" s="201">
        <v>0</v>
      </c>
      <c r="R33" s="201">
        <v>0.47</v>
      </c>
      <c r="S33" s="201">
        <v>0</v>
      </c>
      <c r="T33" s="201">
        <v>0</v>
      </c>
      <c r="U33" s="201">
        <v>2.25</v>
      </c>
      <c r="V33" s="201">
        <v>0.21</v>
      </c>
      <c r="W33" s="201">
        <v>0.48</v>
      </c>
      <c r="X33" s="201">
        <v>1.06</v>
      </c>
      <c r="Y33" s="201">
        <v>0</v>
      </c>
      <c r="Z33" s="201">
        <v>1.37</v>
      </c>
      <c r="AA33" s="201">
        <v>0</v>
      </c>
      <c r="AB33" s="201">
        <v>0</v>
      </c>
      <c r="AC33" s="201">
        <v>12.74</v>
      </c>
      <c r="AD33" s="201">
        <v>8.9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149.77000000000001</v>
      </c>
      <c r="AP33" s="201">
        <v>0</v>
      </c>
      <c r="AQ33" s="201">
        <v>0</v>
      </c>
      <c r="AR33" s="201">
        <v>12.46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18.5</v>
      </c>
      <c r="K34" s="201">
        <v>4.3899999999999997</v>
      </c>
      <c r="L34" s="201">
        <v>258.79000000000002</v>
      </c>
      <c r="M34" s="201">
        <v>1.01</v>
      </c>
      <c r="N34" s="201">
        <v>1.29</v>
      </c>
      <c r="O34" s="201">
        <v>0</v>
      </c>
      <c r="P34" s="201">
        <v>1.44</v>
      </c>
      <c r="Q34" s="201">
        <v>0.24</v>
      </c>
      <c r="R34" s="201">
        <v>0.47</v>
      </c>
      <c r="S34" s="201">
        <v>0.3</v>
      </c>
      <c r="T34" s="201">
        <v>0</v>
      </c>
      <c r="U34" s="201">
        <v>2.25</v>
      </c>
      <c r="V34" s="201">
        <v>0.23</v>
      </c>
      <c r="W34" s="201">
        <v>0.48</v>
      </c>
      <c r="X34" s="201">
        <v>1.06</v>
      </c>
      <c r="Y34" s="201">
        <v>0</v>
      </c>
      <c r="Z34" s="201">
        <v>1.37</v>
      </c>
      <c r="AA34" s="201">
        <v>0</v>
      </c>
      <c r="AB34" s="201">
        <v>0</v>
      </c>
      <c r="AC34" s="201">
        <v>12.74</v>
      </c>
      <c r="AD34" s="201">
        <v>8.9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149.77000000000001</v>
      </c>
      <c r="AP34" s="201">
        <v>0</v>
      </c>
      <c r="AQ34" s="201">
        <v>0</v>
      </c>
      <c r="AR34" s="201">
        <v>12.46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18.5</v>
      </c>
      <c r="K35" s="201">
        <v>4.3899999999999997</v>
      </c>
      <c r="L35" s="201">
        <v>258.79000000000002</v>
      </c>
      <c r="M35" s="201">
        <v>1.01</v>
      </c>
      <c r="N35" s="201">
        <v>1.29</v>
      </c>
      <c r="O35" s="201">
        <v>0</v>
      </c>
      <c r="P35" s="201">
        <v>1.44</v>
      </c>
      <c r="Q35" s="201">
        <v>0.24</v>
      </c>
      <c r="R35" s="201">
        <v>0.47</v>
      </c>
      <c r="S35" s="201">
        <v>0.3</v>
      </c>
      <c r="T35" s="201">
        <v>0</v>
      </c>
      <c r="U35" s="201">
        <v>2.25</v>
      </c>
      <c r="V35" s="201">
        <v>0.22</v>
      </c>
      <c r="W35" s="201">
        <v>0.48</v>
      </c>
      <c r="X35" s="201">
        <v>1.06</v>
      </c>
      <c r="Y35" s="201">
        <v>0</v>
      </c>
      <c r="Z35" s="201">
        <v>40.35</v>
      </c>
      <c r="AA35" s="201">
        <v>0</v>
      </c>
      <c r="AB35" s="201">
        <v>0</v>
      </c>
      <c r="AC35" s="201">
        <v>12.74</v>
      </c>
      <c r="AD35" s="201">
        <v>8.9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149.77000000000001</v>
      </c>
      <c r="AP35" s="201">
        <v>0</v>
      </c>
      <c r="AQ35" s="201">
        <v>0</v>
      </c>
      <c r="AR35" s="201">
        <v>12.37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18.5</v>
      </c>
      <c r="K36" s="201">
        <v>4.3899999999999997</v>
      </c>
      <c r="L36" s="201">
        <v>258.79000000000002</v>
      </c>
      <c r="M36" s="201">
        <v>1.01</v>
      </c>
      <c r="N36" s="201">
        <v>1.29</v>
      </c>
      <c r="O36" s="201">
        <v>0</v>
      </c>
      <c r="P36" s="201">
        <v>1.44</v>
      </c>
      <c r="Q36" s="201">
        <v>0.24</v>
      </c>
      <c r="R36" s="201">
        <v>0.47</v>
      </c>
      <c r="S36" s="201">
        <v>0.3</v>
      </c>
      <c r="T36" s="201">
        <v>0</v>
      </c>
      <c r="U36" s="201">
        <v>2.25</v>
      </c>
      <c r="V36" s="201">
        <v>0.22</v>
      </c>
      <c r="W36" s="201">
        <v>0.48</v>
      </c>
      <c r="X36" s="201">
        <v>1.06</v>
      </c>
      <c r="Y36" s="201">
        <v>0</v>
      </c>
      <c r="Z36" s="201">
        <v>40.35</v>
      </c>
      <c r="AA36" s="201">
        <v>0</v>
      </c>
      <c r="AB36" s="201">
        <v>0</v>
      </c>
      <c r="AC36" s="201">
        <v>12.74</v>
      </c>
      <c r="AD36" s="201">
        <v>8.9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149.77000000000001</v>
      </c>
      <c r="AP36" s="201">
        <v>0</v>
      </c>
      <c r="AQ36" s="201">
        <v>0</v>
      </c>
      <c r="AR36" s="201">
        <v>12.37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18.5</v>
      </c>
      <c r="K37" s="201">
        <v>4.3899999999999997</v>
      </c>
      <c r="L37" s="201">
        <v>258.79000000000002</v>
      </c>
      <c r="M37" s="201">
        <v>1.01</v>
      </c>
      <c r="N37" s="201">
        <v>1.29</v>
      </c>
      <c r="O37" s="201">
        <v>0</v>
      </c>
      <c r="P37" s="201">
        <v>1.53</v>
      </c>
      <c r="Q37" s="201">
        <v>0.24</v>
      </c>
      <c r="R37" s="201">
        <v>0.47</v>
      </c>
      <c r="S37" s="201">
        <v>0.28999999999999998</v>
      </c>
      <c r="T37" s="201">
        <v>0</v>
      </c>
      <c r="U37" s="201">
        <v>2.25</v>
      </c>
      <c r="V37" s="201">
        <v>0.22</v>
      </c>
      <c r="W37" s="201">
        <v>0.48</v>
      </c>
      <c r="X37" s="201">
        <v>1.06</v>
      </c>
      <c r="Y37" s="201">
        <v>0</v>
      </c>
      <c r="Z37" s="201">
        <v>2.75</v>
      </c>
      <c r="AA37" s="201">
        <v>0</v>
      </c>
      <c r="AB37" s="201">
        <v>0</v>
      </c>
      <c r="AC37" s="201">
        <v>12.74</v>
      </c>
      <c r="AD37" s="201">
        <v>8.9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149.77000000000001</v>
      </c>
      <c r="AP37" s="201">
        <v>0</v>
      </c>
      <c r="AQ37" s="201">
        <v>0</v>
      </c>
      <c r="AR37" s="201">
        <v>12.37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18.5</v>
      </c>
      <c r="K38" s="201">
        <v>4.3899999999999997</v>
      </c>
      <c r="L38" s="201">
        <v>258.79000000000002</v>
      </c>
      <c r="M38" s="201">
        <v>1.01</v>
      </c>
      <c r="N38" s="201">
        <v>1.29</v>
      </c>
      <c r="O38" s="201">
        <v>0</v>
      </c>
      <c r="P38" s="201">
        <v>1.44</v>
      </c>
      <c r="Q38" s="201">
        <v>3.06</v>
      </c>
      <c r="R38" s="201">
        <v>5.95</v>
      </c>
      <c r="S38" s="201">
        <v>3.8</v>
      </c>
      <c r="T38" s="201">
        <v>0</v>
      </c>
      <c r="U38" s="201">
        <v>2.25</v>
      </c>
      <c r="V38" s="201">
        <v>2.99</v>
      </c>
      <c r="W38" s="201">
        <v>6.37</v>
      </c>
      <c r="X38" s="201">
        <v>6.37</v>
      </c>
      <c r="Y38" s="201">
        <v>0</v>
      </c>
      <c r="Z38" s="201">
        <v>58.66</v>
      </c>
      <c r="AA38" s="201">
        <v>10</v>
      </c>
      <c r="AB38" s="201">
        <v>0</v>
      </c>
      <c r="AC38" s="201">
        <v>12.74</v>
      </c>
      <c r="AD38" s="201">
        <v>8.9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149.77000000000001</v>
      </c>
      <c r="AP38" s="201">
        <v>0</v>
      </c>
      <c r="AQ38" s="201">
        <v>0</v>
      </c>
      <c r="AR38" s="201">
        <v>12.37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18.16</v>
      </c>
      <c r="K39" s="201">
        <v>4.3899999999999997</v>
      </c>
      <c r="L39" s="201">
        <v>258.79000000000002</v>
      </c>
      <c r="M39" s="201">
        <v>1.01</v>
      </c>
      <c r="N39" s="201">
        <v>1.29</v>
      </c>
      <c r="O39" s="201">
        <v>0</v>
      </c>
      <c r="P39" s="201">
        <v>1.44</v>
      </c>
      <c r="Q39" s="201">
        <v>3.06</v>
      </c>
      <c r="R39" s="201">
        <v>5.95</v>
      </c>
      <c r="S39" s="201">
        <v>3.8</v>
      </c>
      <c r="T39" s="201">
        <v>0</v>
      </c>
      <c r="U39" s="201">
        <v>2.25</v>
      </c>
      <c r="V39" s="201">
        <v>2.99</v>
      </c>
      <c r="W39" s="201">
        <v>6.37</v>
      </c>
      <c r="X39" s="201">
        <v>6.04</v>
      </c>
      <c r="Y39" s="201">
        <v>0</v>
      </c>
      <c r="Z39" s="201">
        <v>58.66</v>
      </c>
      <c r="AA39" s="201">
        <v>10</v>
      </c>
      <c r="AB39" s="201">
        <v>0</v>
      </c>
      <c r="AC39" s="201">
        <v>12.74</v>
      </c>
      <c r="AD39" s="201">
        <v>8.9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145.41999999999999</v>
      </c>
      <c r="AP39" s="201">
        <v>0</v>
      </c>
      <c r="AQ39" s="201">
        <v>0</v>
      </c>
      <c r="AR39" s="201">
        <v>12.37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18.16</v>
      </c>
      <c r="K40" s="201">
        <v>4.3899999999999997</v>
      </c>
      <c r="L40" s="201">
        <v>258.79000000000002</v>
      </c>
      <c r="M40" s="201">
        <v>1.01</v>
      </c>
      <c r="N40" s="201">
        <v>1.29</v>
      </c>
      <c r="O40" s="201">
        <v>0</v>
      </c>
      <c r="P40" s="201">
        <v>1.44</v>
      </c>
      <c r="Q40" s="201">
        <v>3.06</v>
      </c>
      <c r="R40" s="201">
        <v>5.95</v>
      </c>
      <c r="S40" s="201">
        <v>3.8</v>
      </c>
      <c r="T40" s="201">
        <v>0</v>
      </c>
      <c r="U40" s="201">
        <v>2.25</v>
      </c>
      <c r="V40" s="201">
        <v>2.99</v>
      </c>
      <c r="W40" s="201">
        <v>6.37</v>
      </c>
      <c r="X40" s="201">
        <v>6.04</v>
      </c>
      <c r="Y40" s="201">
        <v>0</v>
      </c>
      <c r="Z40" s="201">
        <v>58.66</v>
      </c>
      <c r="AA40" s="201">
        <v>10</v>
      </c>
      <c r="AB40" s="201">
        <v>0</v>
      </c>
      <c r="AC40" s="201">
        <v>12.74</v>
      </c>
      <c r="AD40" s="201">
        <v>8.9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145.41999999999999</v>
      </c>
      <c r="AP40" s="201">
        <v>0</v>
      </c>
      <c r="AQ40" s="201">
        <v>0</v>
      </c>
      <c r="AR40" s="201">
        <v>12.37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18.16</v>
      </c>
      <c r="K41" s="201">
        <v>4.3899999999999997</v>
      </c>
      <c r="L41" s="201">
        <v>258.79000000000002</v>
      </c>
      <c r="M41" s="201">
        <v>1.01</v>
      </c>
      <c r="N41" s="201">
        <v>1.29</v>
      </c>
      <c r="O41" s="201">
        <v>0</v>
      </c>
      <c r="P41" s="201">
        <v>1.44</v>
      </c>
      <c r="Q41" s="201">
        <v>3.06</v>
      </c>
      <c r="R41" s="201">
        <v>5.95</v>
      </c>
      <c r="S41" s="201">
        <v>3.8</v>
      </c>
      <c r="T41" s="201">
        <v>0</v>
      </c>
      <c r="U41" s="201">
        <v>2.25</v>
      </c>
      <c r="V41" s="201">
        <v>2.99</v>
      </c>
      <c r="W41" s="201">
        <v>6.37</v>
      </c>
      <c r="X41" s="201">
        <v>6.04</v>
      </c>
      <c r="Y41" s="201">
        <v>0</v>
      </c>
      <c r="Z41" s="201">
        <v>58.66</v>
      </c>
      <c r="AA41" s="201">
        <v>10</v>
      </c>
      <c r="AB41" s="201">
        <v>0</v>
      </c>
      <c r="AC41" s="201">
        <v>12.74</v>
      </c>
      <c r="AD41" s="201">
        <v>8.9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145.41999999999999</v>
      </c>
      <c r="AP41" s="201">
        <v>0</v>
      </c>
      <c r="AQ41" s="201">
        <v>0</v>
      </c>
      <c r="AR41" s="201">
        <v>12.37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18.16</v>
      </c>
      <c r="K42" s="201">
        <v>4.3899999999999997</v>
      </c>
      <c r="L42" s="201">
        <v>258.79000000000002</v>
      </c>
      <c r="M42" s="201">
        <v>1.01</v>
      </c>
      <c r="N42" s="201">
        <v>1.29</v>
      </c>
      <c r="O42" s="201">
        <v>0</v>
      </c>
      <c r="P42" s="201">
        <v>1.44</v>
      </c>
      <c r="Q42" s="201">
        <v>3.06</v>
      </c>
      <c r="R42" s="201">
        <v>5.95</v>
      </c>
      <c r="S42" s="201">
        <v>3.8</v>
      </c>
      <c r="T42" s="201">
        <v>0</v>
      </c>
      <c r="U42" s="201">
        <v>2.25</v>
      </c>
      <c r="V42" s="201">
        <v>2.99</v>
      </c>
      <c r="W42" s="201">
        <v>6.37</v>
      </c>
      <c r="X42" s="201">
        <v>6.04</v>
      </c>
      <c r="Y42" s="201">
        <v>0</v>
      </c>
      <c r="Z42" s="201">
        <v>58.66</v>
      </c>
      <c r="AA42" s="201">
        <v>10</v>
      </c>
      <c r="AB42" s="201">
        <v>0</v>
      </c>
      <c r="AC42" s="201">
        <v>12.74</v>
      </c>
      <c r="AD42" s="201">
        <v>8.9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145.41999999999999</v>
      </c>
      <c r="AP42" s="201">
        <v>0</v>
      </c>
      <c r="AQ42" s="201">
        <v>0</v>
      </c>
      <c r="AR42" s="201">
        <v>12.37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18.16</v>
      </c>
      <c r="K43" s="201">
        <v>4.3899999999999997</v>
      </c>
      <c r="L43" s="201">
        <v>258.79000000000002</v>
      </c>
      <c r="M43" s="201">
        <v>1.01</v>
      </c>
      <c r="N43" s="201">
        <v>1.29</v>
      </c>
      <c r="O43" s="201">
        <v>0</v>
      </c>
      <c r="P43" s="201">
        <v>1.44</v>
      </c>
      <c r="Q43" s="201">
        <v>3.06</v>
      </c>
      <c r="R43" s="201">
        <v>5.95</v>
      </c>
      <c r="S43" s="201">
        <v>3.8</v>
      </c>
      <c r="T43" s="201">
        <v>0</v>
      </c>
      <c r="U43" s="201">
        <v>2.25</v>
      </c>
      <c r="V43" s="201">
        <v>2.99</v>
      </c>
      <c r="W43" s="201">
        <v>0.48</v>
      </c>
      <c r="X43" s="201">
        <v>1.07</v>
      </c>
      <c r="Y43" s="201">
        <v>0</v>
      </c>
      <c r="Z43" s="201">
        <v>58.66</v>
      </c>
      <c r="AA43" s="201">
        <v>10</v>
      </c>
      <c r="AB43" s="201">
        <v>0</v>
      </c>
      <c r="AC43" s="201">
        <v>12.74</v>
      </c>
      <c r="AD43" s="201">
        <v>8.9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145.41999999999999</v>
      </c>
      <c r="AP43" s="201">
        <v>0</v>
      </c>
      <c r="AQ43" s="201">
        <v>0</v>
      </c>
      <c r="AR43" s="201">
        <v>12.24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18.16</v>
      </c>
      <c r="K44" s="201">
        <v>4.3899999999999997</v>
      </c>
      <c r="L44" s="201">
        <v>258.79000000000002</v>
      </c>
      <c r="M44" s="201">
        <v>1.01</v>
      </c>
      <c r="N44" s="201">
        <v>1.29</v>
      </c>
      <c r="O44" s="201">
        <v>0</v>
      </c>
      <c r="P44" s="201">
        <v>1.44</v>
      </c>
      <c r="Q44" s="201">
        <v>3.06</v>
      </c>
      <c r="R44" s="201">
        <v>5.95</v>
      </c>
      <c r="S44" s="201">
        <v>3.8</v>
      </c>
      <c r="T44" s="201">
        <v>0</v>
      </c>
      <c r="U44" s="201">
        <v>2.25</v>
      </c>
      <c r="V44" s="201">
        <v>2.99</v>
      </c>
      <c r="W44" s="201">
        <v>0.48</v>
      </c>
      <c r="X44" s="201">
        <v>1.07</v>
      </c>
      <c r="Y44" s="201">
        <v>0</v>
      </c>
      <c r="Z44" s="201">
        <v>58.66</v>
      </c>
      <c r="AA44" s="201">
        <v>10</v>
      </c>
      <c r="AB44" s="201">
        <v>0</v>
      </c>
      <c r="AC44" s="201">
        <v>12.74</v>
      </c>
      <c r="AD44" s="201">
        <v>8.9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145.41999999999999</v>
      </c>
      <c r="AP44" s="201">
        <v>0</v>
      </c>
      <c r="AQ44" s="201">
        <v>0</v>
      </c>
      <c r="AR44" s="201">
        <v>12.24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18.16</v>
      </c>
      <c r="K45" s="201">
        <v>4.3899999999999997</v>
      </c>
      <c r="L45" s="201">
        <v>258.79000000000002</v>
      </c>
      <c r="M45" s="201">
        <v>1.01</v>
      </c>
      <c r="N45" s="201">
        <v>1.29</v>
      </c>
      <c r="O45" s="201">
        <v>0</v>
      </c>
      <c r="P45" s="201">
        <v>1.44</v>
      </c>
      <c r="Q45" s="201">
        <v>3.06</v>
      </c>
      <c r="R45" s="201">
        <v>5.95</v>
      </c>
      <c r="S45" s="201">
        <v>3.8</v>
      </c>
      <c r="T45" s="201">
        <v>0</v>
      </c>
      <c r="U45" s="201">
        <v>2.25</v>
      </c>
      <c r="V45" s="201">
        <v>2.99</v>
      </c>
      <c r="W45" s="201">
        <v>0.48</v>
      </c>
      <c r="X45" s="201">
        <v>1.07</v>
      </c>
      <c r="Y45" s="201">
        <v>0</v>
      </c>
      <c r="Z45" s="201">
        <v>58.66</v>
      </c>
      <c r="AA45" s="201">
        <v>10</v>
      </c>
      <c r="AB45" s="201">
        <v>0</v>
      </c>
      <c r="AC45" s="201">
        <v>12.74</v>
      </c>
      <c r="AD45" s="201">
        <v>8.9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145.41999999999999</v>
      </c>
      <c r="AP45" s="201">
        <v>0</v>
      </c>
      <c r="AQ45" s="201">
        <v>0</v>
      </c>
      <c r="AR45" s="201">
        <v>12.24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18.16</v>
      </c>
      <c r="K46" s="201">
        <v>4.3899999999999997</v>
      </c>
      <c r="L46" s="201">
        <v>258.79000000000002</v>
      </c>
      <c r="M46" s="201">
        <v>1.01</v>
      </c>
      <c r="N46" s="201">
        <v>1.29</v>
      </c>
      <c r="O46" s="201">
        <v>0</v>
      </c>
      <c r="P46" s="201">
        <v>1.44</v>
      </c>
      <c r="Q46" s="201">
        <v>3.06</v>
      </c>
      <c r="R46" s="201">
        <v>5.95</v>
      </c>
      <c r="S46" s="201">
        <v>3.8</v>
      </c>
      <c r="T46" s="201">
        <v>0</v>
      </c>
      <c r="U46" s="201">
        <v>2.25</v>
      </c>
      <c r="V46" s="201">
        <v>2.99</v>
      </c>
      <c r="W46" s="201">
        <v>0.48</v>
      </c>
      <c r="X46" s="201">
        <v>1.07</v>
      </c>
      <c r="Y46" s="201">
        <v>0</v>
      </c>
      <c r="Z46" s="201">
        <v>58.66</v>
      </c>
      <c r="AA46" s="201">
        <v>10</v>
      </c>
      <c r="AB46" s="201">
        <v>0</v>
      </c>
      <c r="AC46" s="201">
        <v>12.74</v>
      </c>
      <c r="AD46" s="201">
        <v>8.9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145.41999999999999</v>
      </c>
      <c r="AP46" s="201">
        <v>0</v>
      </c>
      <c r="AQ46" s="201">
        <v>0</v>
      </c>
      <c r="AR46" s="201">
        <v>12.24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18.16</v>
      </c>
      <c r="K47" s="201">
        <v>4.3899999999999997</v>
      </c>
      <c r="L47" s="201">
        <v>258.79000000000002</v>
      </c>
      <c r="M47" s="201">
        <v>1</v>
      </c>
      <c r="N47" s="201">
        <v>1.29</v>
      </c>
      <c r="O47" s="201">
        <v>0</v>
      </c>
      <c r="P47" s="201">
        <v>1.44</v>
      </c>
      <c r="Q47" s="201">
        <v>3.04</v>
      </c>
      <c r="R47" s="201">
        <v>5.91</v>
      </c>
      <c r="S47" s="201">
        <v>3.79</v>
      </c>
      <c r="T47" s="201">
        <v>0</v>
      </c>
      <c r="U47" s="201">
        <v>2.25</v>
      </c>
      <c r="V47" s="201">
        <v>2.99</v>
      </c>
      <c r="W47" s="201">
        <v>0.48</v>
      </c>
      <c r="X47" s="201">
        <v>1.07</v>
      </c>
      <c r="Y47" s="201">
        <v>0</v>
      </c>
      <c r="Z47" s="201">
        <v>58.66</v>
      </c>
      <c r="AA47" s="201">
        <v>10</v>
      </c>
      <c r="AB47" s="201">
        <v>0</v>
      </c>
      <c r="AC47" s="201">
        <v>12.74</v>
      </c>
      <c r="AD47" s="201">
        <v>8.9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145.41999999999999</v>
      </c>
      <c r="AP47" s="201">
        <v>0</v>
      </c>
      <c r="AQ47" s="201">
        <v>0</v>
      </c>
      <c r="AR47" s="201">
        <v>12.24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18.16</v>
      </c>
      <c r="K48" s="201">
        <v>4.3899999999999997</v>
      </c>
      <c r="L48" s="201">
        <v>258.79000000000002</v>
      </c>
      <c r="M48" s="201">
        <v>1</v>
      </c>
      <c r="N48" s="201">
        <v>1.29</v>
      </c>
      <c r="O48" s="201">
        <v>0</v>
      </c>
      <c r="P48" s="201">
        <v>1.44</v>
      </c>
      <c r="Q48" s="201">
        <v>3.04</v>
      </c>
      <c r="R48" s="201">
        <v>5.91</v>
      </c>
      <c r="S48" s="201">
        <v>3.79</v>
      </c>
      <c r="T48" s="201">
        <v>0</v>
      </c>
      <c r="U48" s="201">
        <v>2.25</v>
      </c>
      <c r="V48" s="201">
        <v>2.99</v>
      </c>
      <c r="W48" s="201">
        <v>0.48</v>
      </c>
      <c r="X48" s="201">
        <v>1.07</v>
      </c>
      <c r="Y48" s="201">
        <v>0</v>
      </c>
      <c r="Z48" s="201">
        <v>58.66</v>
      </c>
      <c r="AA48" s="201">
        <v>10</v>
      </c>
      <c r="AB48" s="201">
        <v>0</v>
      </c>
      <c r="AC48" s="201">
        <v>12.74</v>
      </c>
      <c r="AD48" s="201">
        <v>8.9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145.41999999999999</v>
      </c>
      <c r="AP48" s="201">
        <v>0</v>
      </c>
      <c r="AQ48" s="201">
        <v>0</v>
      </c>
      <c r="AR48" s="201">
        <v>12.24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18.16</v>
      </c>
      <c r="K49" s="201">
        <v>4.4000000000000004</v>
      </c>
      <c r="L49" s="201">
        <v>258.79000000000002</v>
      </c>
      <c r="M49" s="201">
        <v>1.01</v>
      </c>
      <c r="N49" s="201">
        <v>1.29</v>
      </c>
      <c r="O49" s="201">
        <v>0</v>
      </c>
      <c r="P49" s="201">
        <v>1.44</v>
      </c>
      <c r="Q49" s="201">
        <v>3.14</v>
      </c>
      <c r="R49" s="201">
        <v>6.1</v>
      </c>
      <c r="S49" s="201">
        <v>3.8</v>
      </c>
      <c r="T49" s="201">
        <v>0</v>
      </c>
      <c r="U49" s="201">
        <v>2.25</v>
      </c>
      <c r="V49" s="201">
        <v>2.99</v>
      </c>
      <c r="W49" s="201">
        <v>0.48</v>
      </c>
      <c r="X49" s="201">
        <v>1.07</v>
      </c>
      <c r="Y49" s="201">
        <v>0</v>
      </c>
      <c r="Z49" s="201">
        <v>58.66</v>
      </c>
      <c r="AA49" s="201">
        <v>10</v>
      </c>
      <c r="AB49" s="201">
        <v>0</v>
      </c>
      <c r="AC49" s="201">
        <v>12.74</v>
      </c>
      <c r="AD49" s="201">
        <v>8.9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145.41999999999999</v>
      </c>
      <c r="AP49" s="201">
        <v>0</v>
      </c>
      <c r="AQ49" s="201">
        <v>0</v>
      </c>
      <c r="AR49" s="201">
        <v>12.24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18.16</v>
      </c>
      <c r="K50" s="201">
        <v>4.4000000000000004</v>
      </c>
      <c r="L50" s="201">
        <v>258.79000000000002</v>
      </c>
      <c r="M50" s="201">
        <v>1.01</v>
      </c>
      <c r="N50" s="201">
        <v>1.29</v>
      </c>
      <c r="O50" s="201">
        <v>0</v>
      </c>
      <c r="P50" s="201">
        <v>1.44</v>
      </c>
      <c r="Q50" s="201">
        <v>3.14</v>
      </c>
      <c r="R50" s="201">
        <v>6.1</v>
      </c>
      <c r="S50" s="201">
        <v>3.8</v>
      </c>
      <c r="T50" s="201">
        <v>0</v>
      </c>
      <c r="U50" s="201">
        <v>2.25</v>
      </c>
      <c r="V50" s="201">
        <v>2.99</v>
      </c>
      <c r="W50" s="201">
        <v>0.48</v>
      </c>
      <c r="X50" s="201">
        <v>1.07</v>
      </c>
      <c r="Y50" s="201">
        <v>0</v>
      </c>
      <c r="Z50" s="201">
        <v>58.66</v>
      </c>
      <c r="AA50" s="201">
        <v>10</v>
      </c>
      <c r="AB50" s="201">
        <v>0</v>
      </c>
      <c r="AC50" s="201">
        <v>12.74</v>
      </c>
      <c r="AD50" s="201">
        <v>8.9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145.41999999999999</v>
      </c>
      <c r="AP50" s="201">
        <v>0</v>
      </c>
      <c r="AQ50" s="201">
        <v>0</v>
      </c>
      <c r="AR50" s="201">
        <v>12.24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18.16</v>
      </c>
      <c r="K51" s="201">
        <v>4.4000000000000004</v>
      </c>
      <c r="L51" s="201">
        <v>261.98</v>
      </c>
      <c r="M51" s="201">
        <v>1.01</v>
      </c>
      <c r="N51" s="201">
        <v>1.29</v>
      </c>
      <c r="O51" s="201">
        <v>0</v>
      </c>
      <c r="P51" s="201">
        <v>1.44</v>
      </c>
      <c r="Q51" s="201">
        <v>2.84</v>
      </c>
      <c r="R51" s="201">
        <v>1.03</v>
      </c>
      <c r="S51" s="201">
        <v>0.9</v>
      </c>
      <c r="T51" s="201">
        <v>0</v>
      </c>
      <c r="U51" s="201">
        <v>2.25</v>
      </c>
      <c r="V51" s="201">
        <v>0.22</v>
      </c>
      <c r="W51" s="201">
        <v>0.48</v>
      </c>
      <c r="X51" s="201">
        <v>1.07</v>
      </c>
      <c r="Y51" s="201">
        <v>0</v>
      </c>
      <c r="Z51" s="201">
        <v>59.5</v>
      </c>
      <c r="AA51" s="201">
        <v>10</v>
      </c>
      <c r="AB51" s="201">
        <v>0</v>
      </c>
      <c r="AC51" s="201">
        <v>12.74</v>
      </c>
      <c r="AD51" s="201">
        <v>8.9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145.41999999999999</v>
      </c>
      <c r="AP51" s="201">
        <v>0</v>
      </c>
      <c r="AQ51" s="201">
        <v>0</v>
      </c>
      <c r="AR51" s="201">
        <v>12.14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18.16</v>
      </c>
      <c r="K52" s="201">
        <v>4.4000000000000004</v>
      </c>
      <c r="L52" s="201">
        <v>261.98</v>
      </c>
      <c r="M52" s="201">
        <v>1.01</v>
      </c>
      <c r="N52" s="201">
        <v>1.29</v>
      </c>
      <c r="O52" s="201">
        <v>0</v>
      </c>
      <c r="P52" s="201">
        <v>1.44</v>
      </c>
      <c r="Q52" s="201">
        <v>2.84</v>
      </c>
      <c r="R52" s="201">
        <v>0.47</v>
      </c>
      <c r="S52" s="201">
        <v>0.38</v>
      </c>
      <c r="T52" s="201">
        <v>0</v>
      </c>
      <c r="U52" s="201">
        <v>2.25</v>
      </c>
      <c r="V52" s="201">
        <v>0.22</v>
      </c>
      <c r="W52" s="201">
        <v>0.48</v>
      </c>
      <c r="X52" s="201">
        <v>1.07</v>
      </c>
      <c r="Y52" s="201">
        <v>0</v>
      </c>
      <c r="Z52" s="201">
        <v>59.5</v>
      </c>
      <c r="AA52" s="201">
        <v>10</v>
      </c>
      <c r="AB52" s="201">
        <v>0</v>
      </c>
      <c r="AC52" s="201">
        <v>12.74</v>
      </c>
      <c r="AD52" s="201">
        <v>8.9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145.41999999999999</v>
      </c>
      <c r="AP52" s="201">
        <v>0</v>
      </c>
      <c r="AQ52" s="201">
        <v>0</v>
      </c>
      <c r="AR52" s="201">
        <v>12.14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18.16</v>
      </c>
      <c r="K53" s="201">
        <v>4.4000000000000004</v>
      </c>
      <c r="L53" s="201">
        <v>261.98</v>
      </c>
      <c r="M53" s="201">
        <v>1.01</v>
      </c>
      <c r="N53" s="201">
        <v>1.29</v>
      </c>
      <c r="O53" s="201">
        <v>0</v>
      </c>
      <c r="P53" s="201">
        <v>1.44</v>
      </c>
      <c r="Q53" s="201">
        <v>0.91</v>
      </c>
      <c r="R53" s="201">
        <v>0.47</v>
      </c>
      <c r="S53" s="201">
        <v>0.15</v>
      </c>
      <c r="T53" s="201">
        <v>0</v>
      </c>
      <c r="U53" s="201">
        <v>2.25</v>
      </c>
      <c r="V53" s="201">
        <v>0.22</v>
      </c>
      <c r="W53" s="201">
        <v>0.48</v>
      </c>
      <c r="X53" s="201">
        <v>1.07</v>
      </c>
      <c r="Y53" s="201">
        <v>0</v>
      </c>
      <c r="Z53" s="201">
        <v>39.36</v>
      </c>
      <c r="AA53" s="201">
        <v>10</v>
      </c>
      <c r="AB53" s="201">
        <v>0</v>
      </c>
      <c r="AC53" s="201">
        <v>12.74</v>
      </c>
      <c r="AD53" s="201">
        <v>8.9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145.41999999999999</v>
      </c>
      <c r="AP53" s="201">
        <v>0</v>
      </c>
      <c r="AQ53" s="201">
        <v>0</v>
      </c>
      <c r="AR53" s="201">
        <v>12.14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18.16</v>
      </c>
      <c r="K54" s="201">
        <v>4.4000000000000004</v>
      </c>
      <c r="L54" s="201">
        <v>261.98</v>
      </c>
      <c r="M54" s="201">
        <v>1.01</v>
      </c>
      <c r="N54" s="201">
        <v>1.29</v>
      </c>
      <c r="O54" s="201">
        <v>0</v>
      </c>
      <c r="P54" s="201">
        <v>1.44</v>
      </c>
      <c r="Q54" s="201">
        <v>0.91</v>
      </c>
      <c r="R54" s="201">
        <v>0.47</v>
      </c>
      <c r="S54" s="201">
        <v>0.38</v>
      </c>
      <c r="T54" s="201">
        <v>0</v>
      </c>
      <c r="U54" s="201">
        <v>2.25</v>
      </c>
      <c r="V54" s="201">
        <v>0.22</v>
      </c>
      <c r="W54" s="201">
        <v>0.48</v>
      </c>
      <c r="X54" s="201">
        <v>1.07</v>
      </c>
      <c r="Y54" s="201">
        <v>0</v>
      </c>
      <c r="Z54" s="201">
        <v>2.75</v>
      </c>
      <c r="AA54" s="201">
        <v>10</v>
      </c>
      <c r="AB54" s="201">
        <v>0</v>
      </c>
      <c r="AC54" s="201">
        <v>12.74</v>
      </c>
      <c r="AD54" s="201">
        <v>8.9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145.41999999999999</v>
      </c>
      <c r="AP54" s="201">
        <v>0</v>
      </c>
      <c r="AQ54" s="201">
        <v>0</v>
      </c>
      <c r="AR54" s="201">
        <v>12.14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18.16</v>
      </c>
      <c r="K55" s="201">
        <v>4.4000000000000004</v>
      </c>
      <c r="L55" s="201">
        <v>261.98</v>
      </c>
      <c r="M55" s="201">
        <v>1.01</v>
      </c>
      <c r="N55" s="201">
        <v>1.29</v>
      </c>
      <c r="O55" s="201">
        <v>0</v>
      </c>
      <c r="P55" s="201">
        <v>1.44</v>
      </c>
      <c r="Q55" s="201">
        <v>0.91</v>
      </c>
      <c r="R55" s="201">
        <v>0.47</v>
      </c>
      <c r="S55" s="201">
        <v>0.38</v>
      </c>
      <c r="T55" s="201">
        <v>0</v>
      </c>
      <c r="U55" s="201">
        <v>2.25</v>
      </c>
      <c r="V55" s="201">
        <v>0.22</v>
      </c>
      <c r="W55" s="201">
        <v>0.48</v>
      </c>
      <c r="X55" s="201">
        <v>1.07</v>
      </c>
      <c r="Y55" s="201">
        <v>0</v>
      </c>
      <c r="Z55" s="201">
        <v>2.75</v>
      </c>
      <c r="AA55" s="201">
        <v>10</v>
      </c>
      <c r="AB55" s="201">
        <v>0</v>
      </c>
      <c r="AC55" s="201">
        <v>12.74</v>
      </c>
      <c r="AD55" s="201">
        <v>8.9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145.41999999999999</v>
      </c>
      <c r="AP55" s="201">
        <v>0</v>
      </c>
      <c r="AQ55" s="201">
        <v>0</v>
      </c>
      <c r="AR55" s="201">
        <v>12.14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18.16</v>
      </c>
      <c r="K56" s="201">
        <v>4.4000000000000004</v>
      </c>
      <c r="L56" s="201">
        <v>261.98</v>
      </c>
      <c r="M56" s="201">
        <v>1.01</v>
      </c>
      <c r="N56" s="201">
        <v>1.29</v>
      </c>
      <c r="O56" s="201">
        <v>0</v>
      </c>
      <c r="P56" s="201">
        <v>1.44</v>
      </c>
      <c r="Q56" s="201">
        <v>0.91</v>
      </c>
      <c r="R56" s="201">
        <v>0.47</v>
      </c>
      <c r="S56" s="201">
        <v>0.38</v>
      </c>
      <c r="T56" s="201">
        <v>0</v>
      </c>
      <c r="U56" s="201">
        <v>2.25</v>
      </c>
      <c r="V56" s="201">
        <v>0.22</v>
      </c>
      <c r="W56" s="201">
        <v>0.48</v>
      </c>
      <c r="X56" s="201">
        <v>1.07</v>
      </c>
      <c r="Y56" s="201">
        <v>0</v>
      </c>
      <c r="Z56" s="201">
        <v>2.75</v>
      </c>
      <c r="AA56" s="201">
        <v>10</v>
      </c>
      <c r="AB56" s="201">
        <v>0</v>
      </c>
      <c r="AC56" s="201">
        <v>12.74</v>
      </c>
      <c r="AD56" s="201">
        <v>8.9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145.41999999999999</v>
      </c>
      <c r="AP56" s="201">
        <v>0</v>
      </c>
      <c r="AQ56" s="201">
        <v>0</v>
      </c>
      <c r="AR56" s="201">
        <v>12.14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18.16</v>
      </c>
      <c r="K57" s="201">
        <v>4.4000000000000004</v>
      </c>
      <c r="L57" s="201">
        <v>261.98</v>
      </c>
      <c r="M57" s="201">
        <v>1.01</v>
      </c>
      <c r="N57" s="201">
        <v>1.29</v>
      </c>
      <c r="O57" s="201">
        <v>0</v>
      </c>
      <c r="P57" s="201">
        <v>1.44</v>
      </c>
      <c r="Q57" s="201">
        <v>0.91</v>
      </c>
      <c r="R57" s="201">
        <v>0.47</v>
      </c>
      <c r="S57" s="201">
        <v>0.38</v>
      </c>
      <c r="T57" s="201">
        <v>0</v>
      </c>
      <c r="U57" s="201">
        <v>2.25</v>
      </c>
      <c r="V57" s="201">
        <v>0.22</v>
      </c>
      <c r="W57" s="201">
        <v>0.48</v>
      </c>
      <c r="X57" s="201">
        <v>1.06</v>
      </c>
      <c r="Y57" s="201">
        <v>0</v>
      </c>
      <c r="Z57" s="201">
        <v>2.75</v>
      </c>
      <c r="AA57" s="201">
        <v>10</v>
      </c>
      <c r="AB57" s="201">
        <v>0</v>
      </c>
      <c r="AC57" s="201">
        <v>12.74</v>
      </c>
      <c r="AD57" s="201">
        <v>8.9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145.41999999999999</v>
      </c>
      <c r="AP57" s="201">
        <v>0</v>
      </c>
      <c r="AQ57" s="201">
        <v>0</v>
      </c>
      <c r="AR57" s="201">
        <v>12.14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18.16</v>
      </c>
      <c r="K58" s="201">
        <v>4.4000000000000004</v>
      </c>
      <c r="L58" s="201">
        <v>261.98</v>
      </c>
      <c r="M58" s="201">
        <v>1.01</v>
      </c>
      <c r="N58" s="201">
        <v>1.29</v>
      </c>
      <c r="O58" s="201">
        <v>0</v>
      </c>
      <c r="P58" s="201">
        <v>1.44</v>
      </c>
      <c r="Q58" s="201">
        <v>0.91</v>
      </c>
      <c r="R58" s="201">
        <v>0.47</v>
      </c>
      <c r="S58" s="201">
        <v>0.38</v>
      </c>
      <c r="T58" s="201">
        <v>0</v>
      </c>
      <c r="U58" s="201">
        <v>2.25</v>
      </c>
      <c r="V58" s="201">
        <v>0.22</v>
      </c>
      <c r="W58" s="201">
        <v>0.48</v>
      </c>
      <c r="X58" s="201">
        <v>1.06</v>
      </c>
      <c r="Y58" s="201">
        <v>0</v>
      </c>
      <c r="Z58" s="201">
        <v>6.25</v>
      </c>
      <c r="AA58" s="201">
        <v>10</v>
      </c>
      <c r="AB58" s="201">
        <v>0</v>
      </c>
      <c r="AC58" s="201">
        <v>12.74</v>
      </c>
      <c r="AD58" s="201">
        <v>8.9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145.41999999999999</v>
      </c>
      <c r="AP58" s="201">
        <v>0</v>
      </c>
      <c r="AQ58" s="201">
        <v>0</v>
      </c>
      <c r="AR58" s="201">
        <v>12.14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18.16</v>
      </c>
      <c r="K59" s="201">
        <v>4.4000000000000004</v>
      </c>
      <c r="L59" s="201">
        <v>261.98</v>
      </c>
      <c r="M59" s="201">
        <v>1.01</v>
      </c>
      <c r="N59" s="201">
        <v>1.29</v>
      </c>
      <c r="O59" s="201">
        <v>0</v>
      </c>
      <c r="P59" s="201">
        <v>1.44</v>
      </c>
      <c r="Q59" s="201">
        <v>0.91</v>
      </c>
      <c r="R59" s="201">
        <v>0.64</v>
      </c>
      <c r="S59" s="201">
        <v>0.72</v>
      </c>
      <c r="T59" s="201">
        <v>0</v>
      </c>
      <c r="U59" s="201">
        <v>2.25</v>
      </c>
      <c r="V59" s="201">
        <v>0.22</v>
      </c>
      <c r="W59" s="201">
        <v>0.48</v>
      </c>
      <c r="X59" s="201">
        <v>1.06</v>
      </c>
      <c r="Y59" s="201">
        <v>0</v>
      </c>
      <c r="Z59" s="201">
        <v>2.75</v>
      </c>
      <c r="AA59" s="201">
        <v>0.83</v>
      </c>
      <c r="AB59" s="201">
        <v>0</v>
      </c>
      <c r="AC59" s="201">
        <v>12.74</v>
      </c>
      <c r="AD59" s="201">
        <v>8.9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145.41999999999999</v>
      </c>
      <c r="AP59" s="201">
        <v>0</v>
      </c>
      <c r="AQ59" s="201">
        <v>0</v>
      </c>
      <c r="AR59" s="201">
        <v>12.14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18.16</v>
      </c>
      <c r="K60" s="201">
        <v>0.33</v>
      </c>
      <c r="L60" s="201">
        <v>261.98</v>
      </c>
      <c r="M60" s="201">
        <v>1.01</v>
      </c>
      <c r="N60" s="201">
        <v>1.29</v>
      </c>
      <c r="O60" s="201">
        <v>0</v>
      </c>
      <c r="P60" s="201">
        <v>1.44</v>
      </c>
      <c r="Q60" s="201">
        <v>0.91</v>
      </c>
      <c r="R60" s="201">
        <v>0.47</v>
      </c>
      <c r="S60" s="201">
        <v>0.38</v>
      </c>
      <c r="T60" s="201">
        <v>0</v>
      </c>
      <c r="U60" s="201">
        <v>2.25</v>
      </c>
      <c r="V60" s="201">
        <v>0.22</v>
      </c>
      <c r="W60" s="201">
        <v>0.48</v>
      </c>
      <c r="X60" s="201">
        <v>1.06</v>
      </c>
      <c r="Y60" s="201">
        <v>0</v>
      </c>
      <c r="Z60" s="201">
        <v>2.75</v>
      </c>
      <c r="AA60" s="201">
        <v>0.83</v>
      </c>
      <c r="AB60" s="201">
        <v>0</v>
      </c>
      <c r="AC60" s="201">
        <v>12.74</v>
      </c>
      <c r="AD60" s="201">
        <v>8.9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145.41999999999999</v>
      </c>
      <c r="AP60" s="201">
        <v>0</v>
      </c>
      <c r="AQ60" s="201">
        <v>0</v>
      </c>
      <c r="AR60" s="201">
        <v>12.14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18.16</v>
      </c>
      <c r="K61" s="201">
        <v>0.33</v>
      </c>
      <c r="L61" s="201">
        <v>223.39</v>
      </c>
      <c r="M61" s="201">
        <v>1.01</v>
      </c>
      <c r="N61" s="201">
        <v>1.29</v>
      </c>
      <c r="O61" s="201">
        <v>0</v>
      </c>
      <c r="P61" s="201">
        <v>1.44</v>
      </c>
      <c r="Q61" s="201">
        <v>0.91</v>
      </c>
      <c r="R61" s="201">
        <v>0.47</v>
      </c>
      <c r="S61" s="201">
        <v>0.38</v>
      </c>
      <c r="T61" s="201">
        <v>0</v>
      </c>
      <c r="U61" s="201">
        <v>2.25</v>
      </c>
      <c r="V61" s="201">
        <v>0.22</v>
      </c>
      <c r="W61" s="201">
        <v>0.48</v>
      </c>
      <c r="X61" s="201">
        <v>1.06</v>
      </c>
      <c r="Y61" s="201">
        <v>0</v>
      </c>
      <c r="Z61" s="201">
        <v>2.75</v>
      </c>
      <c r="AA61" s="201">
        <v>0.98</v>
      </c>
      <c r="AB61" s="201">
        <v>0</v>
      </c>
      <c r="AC61" s="201">
        <v>12.74</v>
      </c>
      <c r="AD61" s="201">
        <v>8.9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145.41999999999999</v>
      </c>
      <c r="AP61" s="201">
        <v>0</v>
      </c>
      <c r="AQ61" s="201">
        <v>0</v>
      </c>
      <c r="AR61" s="201">
        <v>12.08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18.16</v>
      </c>
      <c r="K62" s="201">
        <v>0.33</v>
      </c>
      <c r="L62" s="201">
        <v>194.45</v>
      </c>
      <c r="M62" s="201">
        <v>1.01</v>
      </c>
      <c r="N62" s="201">
        <v>1.29</v>
      </c>
      <c r="O62" s="201">
        <v>0</v>
      </c>
      <c r="P62" s="201">
        <v>1.44</v>
      </c>
      <c r="Q62" s="201">
        <v>0.91</v>
      </c>
      <c r="R62" s="201">
        <v>0.47</v>
      </c>
      <c r="S62" s="201">
        <v>0.38</v>
      </c>
      <c r="T62" s="201">
        <v>0</v>
      </c>
      <c r="U62" s="201">
        <v>2.25</v>
      </c>
      <c r="V62" s="201">
        <v>0.22</v>
      </c>
      <c r="W62" s="201">
        <v>0.48</v>
      </c>
      <c r="X62" s="201">
        <v>1.06</v>
      </c>
      <c r="Y62" s="201">
        <v>0</v>
      </c>
      <c r="Z62" s="201">
        <v>2.75</v>
      </c>
      <c r="AA62" s="201">
        <v>0.98</v>
      </c>
      <c r="AB62" s="201">
        <v>0</v>
      </c>
      <c r="AC62" s="201">
        <v>12.74</v>
      </c>
      <c r="AD62" s="201">
        <v>8.9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145.41999999999999</v>
      </c>
      <c r="AP62" s="201">
        <v>0</v>
      </c>
      <c r="AQ62" s="201">
        <v>0</v>
      </c>
      <c r="AR62" s="201">
        <v>12.08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17.829999999999998</v>
      </c>
      <c r="K63" s="201">
        <v>0.33</v>
      </c>
      <c r="L63" s="201">
        <v>165.51</v>
      </c>
      <c r="M63" s="201">
        <v>1.01</v>
      </c>
      <c r="N63" s="201">
        <v>1.29</v>
      </c>
      <c r="O63" s="201">
        <v>0</v>
      </c>
      <c r="P63" s="201">
        <v>1.44</v>
      </c>
      <c r="Q63" s="201">
        <v>0.91</v>
      </c>
      <c r="R63" s="201">
        <v>0.47</v>
      </c>
      <c r="S63" s="201">
        <v>0.38</v>
      </c>
      <c r="T63" s="201">
        <v>0</v>
      </c>
      <c r="U63" s="201">
        <v>2.25</v>
      </c>
      <c r="V63" s="201">
        <v>0.22</v>
      </c>
      <c r="W63" s="201">
        <v>0.48</v>
      </c>
      <c r="X63" s="201">
        <v>1.06</v>
      </c>
      <c r="Y63" s="201">
        <v>0</v>
      </c>
      <c r="Z63" s="201">
        <v>2.75</v>
      </c>
      <c r="AA63" s="201">
        <v>0.98</v>
      </c>
      <c r="AB63" s="201">
        <v>0</v>
      </c>
      <c r="AC63" s="201">
        <v>12.74</v>
      </c>
      <c r="AD63" s="201">
        <v>8.9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145.41999999999999</v>
      </c>
      <c r="AP63" s="201">
        <v>0</v>
      </c>
      <c r="AQ63" s="201">
        <v>0</v>
      </c>
      <c r="AR63" s="201">
        <v>12.08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17.829999999999998</v>
      </c>
      <c r="K64" s="201">
        <v>0.21</v>
      </c>
      <c r="L64" s="201">
        <v>130.4</v>
      </c>
      <c r="M64" s="201">
        <v>1.01</v>
      </c>
      <c r="N64" s="201">
        <v>1.29</v>
      </c>
      <c r="O64" s="201">
        <v>0</v>
      </c>
      <c r="P64" s="201">
        <v>1.44</v>
      </c>
      <c r="Q64" s="201">
        <v>0.91</v>
      </c>
      <c r="R64" s="201">
        <v>0.47</v>
      </c>
      <c r="S64" s="201">
        <v>0.38</v>
      </c>
      <c r="T64" s="201">
        <v>0</v>
      </c>
      <c r="U64" s="201">
        <v>2.25</v>
      </c>
      <c r="V64" s="201">
        <v>0.22</v>
      </c>
      <c r="W64" s="201">
        <v>0.48</v>
      </c>
      <c r="X64" s="201">
        <v>1.06</v>
      </c>
      <c r="Y64" s="201">
        <v>0</v>
      </c>
      <c r="Z64" s="201">
        <v>2.75</v>
      </c>
      <c r="AA64" s="201">
        <v>0.98</v>
      </c>
      <c r="AB64" s="201">
        <v>0</v>
      </c>
      <c r="AC64" s="201">
        <v>12.74</v>
      </c>
      <c r="AD64" s="201">
        <v>8.9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145.41999999999999</v>
      </c>
      <c r="AP64" s="201">
        <v>0</v>
      </c>
      <c r="AQ64" s="201">
        <v>0</v>
      </c>
      <c r="AR64" s="201">
        <v>12.08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17.829999999999998</v>
      </c>
      <c r="K65" s="201">
        <v>0.18</v>
      </c>
      <c r="L65" s="201">
        <v>8.35</v>
      </c>
      <c r="M65" s="201">
        <v>1.01</v>
      </c>
      <c r="N65" s="201">
        <v>1.29</v>
      </c>
      <c r="O65" s="201">
        <v>0</v>
      </c>
      <c r="P65" s="201">
        <v>1.44</v>
      </c>
      <c r="Q65" s="201">
        <v>0.91</v>
      </c>
      <c r="R65" s="201">
        <v>0.47</v>
      </c>
      <c r="S65" s="201">
        <v>0.38</v>
      </c>
      <c r="T65" s="201">
        <v>0</v>
      </c>
      <c r="U65" s="201">
        <v>2.25</v>
      </c>
      <c r="V65" s="201">
        <v>0.22</v>
      </c>
      <c r="W65" s="201">
        <v>0.48</v>
      </c>
      <c r="X65" s="201">
        <v>1.06</v>
      </c>
      <c r="Y65" s="201">
        <v>0</v>
      </c>
      <c r="Z65" s="201">
        <v>2.75</v>
      </c>
      <c r="AA65" s="201">
        <v>0.98</v>
      </c>
      <c r="AB65" s="201">
        <v>0</v>
      </c>
      <c r="AC65" s="201">
        <v>12.74</v>
      </c>
      <c r="AD65" s="201">
        <v>8.9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145.41999999999999</v>
      </c>
      <c r="AP65" s="201">
        <v>0</v>
      </c>
      <c r="AQ65" s="201">
        <v>0</v>
      </c>
      <c r="AR65" s="201">
        <v>12.08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17.829999999999998</v>
      </c>
      <c r="K66" s="201">
        <v>0.18</v>
      </c>
      <c r="L66" s="201">
        <v>9.35</v>
      </c>
      <c r="M66" s="201">
        <v>1.01</v>
      </c>
      <c r="N66" s="201">
        <v>1.29</v>
      </c>
      <c r="O66" s="201">
        <v>0</v>
      </c>
      <c r="P66" s="201">
        <v>1.44</v>
      </c>
      <c r="Q66" s="201">
        <v>0.91</v>
      </c>
      <c r="R66" s="201">
        <v>0.47</v>
      </c>
      <c r="S66" s="201">
        <v>0.38</v>
      </c>
      <c r="T66" s="201">
        <v>0</v>
      </c>
      <c r="U66" s="201">
        <v>2.25</v>
      </c>
      <c r="V66" s="201">
        <v>0.22</v>
      </c>
      <c r="W66" s="201">
        <v>0.48</v>
      </c>
      <c r="X66" s="201">
        <v>1.06</v>
      </c>
      <c r="Y66" s="201">
        <v>0</v>
      </c>
      <c r="Z66" s="201">
        <v>2.75</v>
      </c>
      <c r="AA66" s="201">
        <v>0.98</v>
      </c>
      <c r="AB66" s="201">
        <v>0</v>
      </c>
      <c r="AC66" s="201">
        <v>12.74</v>
      </c>
      <c r="AD66" s="201">
        <v>8.9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145.41999999999999</v>
      </c>
      <c r="AP66" s="201">
        <v>0</v>
      </c>
      <c r="AQ66" s="201">
        <v>0</v>
      </c>
      <c r="AR66" s="201">
        <v>12.08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17.829999999999998</v>
      </c>
      <c r="K67" s="201">
        <v>0.25</v>
      </c>
      <c r="L67" s="201">
        <v>11.63</v>
      </c>
      <c r="M67" s="201">
        <v>1.01</v>
      </c>
      <c r="N67" s="201">
        <v>1.29</v>
      </c>
      <c r="O67" s="201">
        <v>0</v>
      </c>
      <c r="P67" s="201">
        <v>1.44</v>
      </c>
      <c r="Q67" s="201">
        <v>0.91</v>
      </c>
      <c r="R67" s="201">
        <v>0.47</v>
      </c>
      <c r="S67" s="201">
        <v>0.38</v>
      </c>
      <c r="T67" s="201">
        <v>0</v>
      </c>
      <c r="U67" s="201">
        <v>2.25</v>
      </c>
      <c r="V67" s="201">
        <v>0.22</v>
      </c>
      <c r="W67" s="201">
        <v>0.48</v>
      </c>
      <c r="X67" s="201">
        <v>1.06</v>
      </c>
      <c r="Y67" s="201">
        <v>0</v>
      </c>
      <c r="Z67" s="201">
        <v>2.75</v>
      </c>
      <c r="AA67" s="201">
        <v>0.98</v>
      </c>
      <c r="AB67" s="201">
        <v>0</v>
      </c>
      <c r="AC67" s="201">
        <v>12.74</v>
      </c>
      <c r="AD67" s="201">
        <v>8.9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145.41999999999999</v>
      </c>
      <c r="AP67" s="201">
        <v>0</v>
      </c>
      <c r="AQ67" s="201">
        <v>0</v>
      </c>
      <c r="AR67" s="201">
        <v>12.08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17.829999999999998</v>
      </c>
      <c r="K68" s="201">
        <v>0.33</v>
      </c>
      <c r="L68" s="201">
        <v>11.63</v>
      </c>
      <c r="M68" s="201">
        <v>1.01</v>
      </c>
      <c r="N68" s="201">
        <v>1.29</v>
      </c>
      <c r="O68" s="201">
        <v>0</v>
      </c>
      <c r="P68" s="201">
        <v>1.44</v>
      </c>
      <c r="Q68" s="201">
        <v>0.91</v>
      </c>
      <c r="R68" s="201">
        <v>0.47</v>
      </c>
      <c r="S68" s="201">
        <v>0.38</v>
      </c>
      <c r="T68" s="201">
        <v>0</v>
      </c>
      <c r="U68" s="201">
        <v>2.25</v>
      </c>
      <c r="V68" s="201">
        <v>0.22</v>
      </c>
      <c r="W68" s="201">
        <v>0.48</v>
      </c>
      <c r="X68" s="201">
        <v>1.06</v>
      </c>
      <c r="Y68" s="201">
        <v>0</v>
      </c>
      <c r="Z68" s="201">
        <v>2.75</v>
      </c>
      <c r="AA68" s="201">
        <v>0.98</v>
      </c>
      <c r="AB68" s="201">
        <v>0</v>
      </c>
      <c r="AC68" s="201">
        <v>12.74</v>
      </c>
      <c r="AD68" s="201">
        <v>8.9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145.41999999999999</v>
      </c>
      <c r="AP68" s="201">
        <v>0</v>
      </c>
      <c r="AQ68" s="201">
        <v>0</v>
      </c>
      <c r="AR68" s="201">
        <v>12.08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17.829999999999998</v>
      </c>
      <c r="K69" s="201">
        <v>0.33</v>
      </c>
      <c r="L69" s="201">
        <v>11.64</v>
      </c>
      <c r="M69" s="201">
        <v>1.01</v>
      </c>
      <c r="N69" s="201">
        <v>1.29</v>
      </c>
      <c r="O69" s="201">
        <v>0</v>
      </c>
      <c r="P69" s="201">
        <v>1.44</v>
      </c>
      <c r="Q69" s="201">
        <v>0.91</v>
      </c>
      <c r="R69" s="201">
        <v>0.47</v>
      </c>
      <c r="S69" s="201">
        <v>0.38</v>
      </c>
      <c r="T69" s="201">
        <v>0</v>
      </c>
      <c r="U69" s="201">
        <v>2.25</v>
      </c>
      <c r="V69" s="201">
        <v>0.22</v>
      </c>
      <c r="W69" s="201">
        <v>0.48</v>
      </c>
      <c r="X69" s="201">
        <v>1.06</v>
      </c>
      <c r="Y69" s="201">
        <v>0</v>
      </c>
      <c r="Z69" s="201">
        <v>2.75</v>
      </c>
      <c r="AA69" s="201">
        <v>0.98</v>
      </c>
      <c r="AB69" s="201">
        <v>0</v>
      </c>
      <c r="AC69" s="201">
        <v>12.74</v>
      </c>
      <c r="AD69" s="201">
        <v>8.9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145.41999999999999</v>
      </c>
      <c r="AP69" s="201">
        <v>0</v>
      </c>
      <c r="AQ69" s="201">
        <v>0</v>
      </c>
      <c r="AR69" s="201">
        <v>12.08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17.829999999999998</v>
      </c>
      <c r="K70" s="201">
        <v>0.33</v>
      </c>
      <c r="L70" s="201">
        <v>11.64</v>
      </c>
      <c r="M70" s="201">
        <v>1.01</v>
      </c>
      <c r="N70" s="201">
        <v>1.29</v>
      </c>
      <c r="O70" s="201">
        <v>0</v>
      </c>
      <c r="P70" s="201">
        <v>1.44</v>
      </c>
      <c r="Q70" s="201">
        <v>0.91</v>
      </c>
      <c r="R70" s="201">
        <v>0.47</v>
      </c>
      <c r="S70" s="201">
        <v>0.38</v>
      </c>
      <c r="T70" s="201">
        <v>0</v>
      </c>
      <c r="U70" s="201">
        <v>2.25</v>
      </c>
      <c r="V70" s="201">
        <v>0.22</v>
      </c>
      <c r="W70" s="201">
        <v>0.48</v>
      </c>
      <c r="X70" s="201">
        <v>1.06</v>
      </c>
      <c r="Y70" s="201">
        <v>0</v>
      </c>
      <c r="Z70" s="201">
        <v>2.75</v>
      </c>
      <c r="AA70" s="201">
        <v>0.98</v>
      </c>
      <c r="AB70" s="201">
        <v>0</v>
      </c>
      <c r="AC70" s="201">
        <v>12.74</v>
      </c>
      <c r="AD70" s="201">
        <v>8.9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145.41999999999999</v>
      </c>
      <c r="AP70" s="201">
        <v>0</v>
      </c>
      <c r="AQ70" s="201">
        <v>0</v>
      </c>
      <c r="AR70" s="201">
        <v>12.01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17.829999999999998</v>
      </c>
      <c r="K71" s="201">
        <v>0.33</v>
      </c>
      <c r="L71" s="201">
        <v>11.63</v>
      </c>
      <c r="M71" s="201">
        <v>1.01</v>
      </c>
      <c r="N71" s="201">
        <v>1.29</v>
      </c>
      <c r="O71" s="201">
        <v>0</v>
      </c>
      <c r="P71" s="201">
        <v>1.44</v>
      </c>
      <c r="Q71" s="201">
        <v>0.91</v>
      </c>
      <c r="R71" s="201">
        <v>0.47</v>
      </c>
      <c r="S71" s="201">
        <v>0.38</v>
      </c>
      <c r="T71" s="201">
        <v>0</v>
      </c>
      <c r="U71" s="201">
        <v>2.25</v>
      </c>
      <c r="V71" s="201">
        <v>0.22</v>
      </c>
      <c r="W71" s="201">
        <v>0.48</v>
      </c>
      <c r="X71" s="201">
        <v>1.06</v>
      </c>
      <c r="Y71" s="201">
        <v>0</v>
      </c>
      <c r="Z71" s="201">
        <v>2.75</v>
      </c>
      <c r="AA71" s="201">
        <v>0.98</v>
      </c>
      <c r="AB71" s="201">
        <v>0</v>
      </c>
      <c r="AC71" s="201">
        <v>12.74</v>
      </c>
      <c r="AD71" s="201">
        <v>8.9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145.41999999999999</v>
      </c>
      <c r="AP71" s="201">
        <v>0</v>
      </c>
      <c r="AQ71" s="201">
        <v>0</v>
      </c>
      <c r="AR71" s="201">
        <v>12.01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17.829999999999998</v>
      </c>
      <c r="K72" s="201">
        <v>0.33</v>
      </c>
      <c r="L72" s="201">
        <v>11.63</v>
      </c>
      <c r="M72" s="201">
        <v>1.01</v>
      </c>
      <c r="N72" s="201">
        <v>1.29</v>
      </c>
      <c r="O72" s="201">
        <v>0</v>
      </c>
      <c r="P72" s="201">
        <v>1.44</v>
      </c>
      <c r="Q72" s="201">
        <v>0.91</v>
      </c>
      <c r="R72" s="201">
        <v>0.47</v>
      </c>
      <c r="S72" s="201">
        <v>0.38</v>
      </c>
      <c r="T72" s="201">
        <v>0</v>
      </c>
      <c r="U72" s="201">
        <v>2.25</v>
      </c>
      <c r="V72" s="201">
        <v>0.22</v>
      </c>
      <c r="W72" s="201">
        <v>0.48</v>
      </c>
      <c r="X72" s="201">
        <v>1.06</v>
      </c>
      <c r="Y72" s="201">
        <v>0</v>
      </c>
      <c r="Z72" s="201">
        <v>2.75</v>
      </c>
      <c r="AA72" s="201">
        <v>0.98</v>
      </c>
      <c r="AB72" s="201">
        <v>0</v>
      </c>
      <c r="AC72" s="201">
        <v>12.74</v>
      </c>
      <c r="AD72" s="201">
        <v>8.9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145.41999999999999</v>
      </c>
      <c r="AP72" s="201">
        <v>0</v>
      </c>
      <c r="AQ72" s="201">
        <v>0</v>
      </c>
      <c r="AR72" s="201">
        <v>12.01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17.829999999999998</v>
      </c>
      <c r="K73" s="201">
        <v>0.69</v>
      </c>
      <c r="L73" s="201">
        <v>47.48</v>
      </c>
      <c r="M73" s="201">
        <v>1.01</v>
      </c>
      <c r="N73" s="201">
        <v>1.29</v>
      </c>
      <c r="O73" s="201">
        <v>0</v>
      </c>
      <c r="P73" s="201">
        <v>1.44</v>
      </c>
      <c r="Q73" s="201">
        <v>0.91</v>
      </c>
      <c r="R73" s="201">
        <v>0.47</v>
      </c>
      <c r="S73" s="201">
        <v>0.38</v>
      </c>
      <c r="T73" s="201">
        <v>0</v>
      </c>
      <c r="U73" s="201">
        <v>2.25</v>
      </c>
      <c r="V73" s="201">
        <v>0.22</v>
      </c>
      <c r="W73" s="201">
        <v>0.48</v>
      </c>
      <c r="X73" s="201">
        <v>1.06</v>
      </c>
      <c r="Y73" s="201">
        <v>0</v>
      </c>
      <c r="Z73" s="201">
        <v>2.75</v>
      </c>
      <c r="AA73" s="201">
        <v>0.98</v>
      </c>
      <c r="AB73" s="201">
        <v>0</v>
      </c>
      <c r="AC73" s="201">
        <v>12.74</v>
      </c>
      <c r="AD73" s="201">
        <v>8.9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145.41999999999999</v>
      </c>
      <c r="AP73" s="201">
        <v>0</v>
      </c>
      <c r="AQ73" s="201">
        <v>0</v>
      </c>
      <c r="AR73" s="201">
        <v>12.01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17.829999999999998</v>
      </c>
      <c r="K74" s="201">
        <v>0.69</v>
      </c>
      <c r="L74" s="201">
        <v>84.01</v>
      </c>
      <c r="M74" s="201">
        <v>1.01</v>
      </c>
      <c r="N74" s="201">
        <v>1.29</v>
      </c>
      <c r="O74" s="201">
        <v>0</v>
      </c>
      <c r="P74" s="201">
        <v>1.44</v>
      </c>
      <c r="Q74" s="201">
        <v>0.91</v>
      </c>
      <c r="R74" s="201">
        <v>0.47</v>
      </c>
      <c r="S74" s="201">
        <v>0.38</v>
      </c>
      <c r="T74" s="201">
        <v>0</v>
      </c>
      <c r="U74" s="201">
        <v>2.25</v>
      </c>
      <c r="V74" s="201">
        <v>0.22</v>
      </c>
      <c r="W74" s="201">
        <v>0.48</v>
      </c>
      <c r="X74" s="201">
        <v>1.06</v>
      </c>
      <c r="Y74" s="201">
        <v>0</v>
      </c>
      <c r="Z74" s="201">
        <v>2.75</v>
      </c>
      <c r="AA74" s="201">
        <v>0.98</v>
      </c>
      <c r="AB74" s="201">
        <v>0</v>
      </c>
      <c r="AC74" s="201">
        <v>12.74</v>
      </c>
      <c r="AD74" s="201">
        <v>8.9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145.41999999999999</v>
      </c>
      <c r="AP74" s="201">
        <v>0</v>
      </c>
      <c r="AQ74" s="201">
        <v>0</v>
      </c>
      <c r="AR74" s="201">
        <v>12.01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17.829999999999998</v>
      </c>
      <c r="K75" s="201">
        <v>0.69</v>
      </c>
      <c r="L75" s="201">
        <v>158.24</v>
      </c>
      <c r="M75" s="201">
        <v>1.01</v>
      </c>
      <c r="N75" s="201">
        <v>1.29</v>
      </c>
      <c r="O75" s="201">
        <v>0</v>
      </c>
      <c r="P75" s="201">
        <v>1.44</v>
      </c>
      <c r="Q75" s="201">
        <v>0.91</v>
      </c>
      <c r="R75" s="201">
        <v>0.47</v>
      </c>
      <c r="S75" s="201">
        <v>0.38</v>
      </c>
      <c r="T75" s="201">
        <v>0</v>
      </c>
      <c r="U75" s="201">
        <v>2.25</v>
      </c>
      <c r="V75" s="201">
        <v>0.22</v>
      </c>
      <c r="W75" s="201">
        <v>0.48</v>
      </c>
      <c r="X75" s="201">
        <v>1.06</v>
      </c>
      <c r="Y75" s="201">
        <v>0</v>
      </c>
      <c r="Z75" s="201">
        <v>2.75</v>
      </c>
      <c r="AA75" s="201">
        <v>19.850000000000001</v>
      </c>
      <c r="AB75" s="201">
        <v>0</v>
      </c>
      <c r="AC75" s="201">
        <v>12.74</v>
      </c>
      <c r="AD75" s="201">
        <v>8.9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147.59</v>
      </c>
      <c r="AP75" s="201">
        <v>0</v>
      </c>
      <c r="AQ75" s="201">
        <v>0</v>
      </c>
      <c r="AR75" s="201">
        <v>12.08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17.829999999999998</v>
      </c>
      <c r="K76" s="201">
        <v>0.69</v>
      </c>
      <c r="L76" s="201">
        <v>202.17</v>
      </c>
      <c r="M76" s="201">
        <v>1.01</v>
      </c>
      <c r="N76" s="201">
        <v>1.29</v>
      </c>
      <c r="O76" s="201">
        <v>0</v>
      </c>
      <c r="P76" s="201">
        <v>1.44</v>
      </c>
      <c r="Q76" s="201">
        <v>0.91</v>
      </c>
      <c r="R76" s="201">
        <v>0.47</v>
      </c>
      <c r="S76" s="201">
        <v>0.38</v>
      </c>
      <c r="T76" s="201">
        <v>0</v>
      </c>
      <c r="U76" s="201">
        <v>2.25</v>
      </c>
      <c r="V76" s="201">
        <v>0.22</v>
      </c>
      <c r="W76" s="201">
        <v>0.38</v>
      </c>
      <c r="X76" s="201">
        <v>1.06</v>
      </c>
      <c r="Y76" s="201">
        <v>0</v>
      </c>
      <c r="Z76" s="201">
        <v>2.75</v>
      </c>
      <c r="AA76" s="201">
        <v>0.98</v>
      </c>
      <c r="AB76" s="201">
        <v>0</v>
      </c>
      <c r="AC76" s="201">
        <v>12.74</v>
      </c>
      <c r="AD76" s="201">
        <v>8.9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147.59</v>
      </c>
      <c r="AP76" s="201">
        <v>0</v>
      </c>
      <c r="AQ76" s="201">
        <v>0</v>
      </c>
      <c r="AR76" s="201">
        <v>12.08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17.829999999999998</v>
      </c>
      <c r="K77" s="201">
        <v>0.69</v>
      </c>
      <c r="L77" s="201">
        <v>202.17</v>
      </c>
      <c r="M77" s="201">
        <v>1.01</v>
      </c>
      <c r="N77" s="201">
        <v>1.29</v>
      </c>
      <c r="O77" s="201">
        <v>0</v>
      </c>
      <c r="P77" s="201">
        <v>1.44</v>
      </c>
      <c r="Q77" s="201">
        <v>0.91</v>
      </c>
      <c r="R77" s="201">
        <v>0.47</v>
      </c>
      <c r="S77" s="201">
        <v>0.38</v>
      </c>
      <c r="T77" s="201">
        <v>0</v>
      </c>
      <c r="U77" s="201">
        <v>2.25</v>
      </c>
      <c r="V77" s="201">
        <v>0.22</v>
      </c>
      <c r="W77" s="201">
        <v>0.38</v>
      </c>
      <c r="X77" s="201">
        <v>1.06</v>
      </c>
      <c r="Y77" s="201">
        <v>0</v>
      </c>
      <c r="Z77" s="201">
        <v>2.75</v>
      </c>
      <c r="AA77" s="201">
        <v>0.98</v>
      </c>
      <c r="AB77" s="201">
        <v>0</v>
      </c>
      <c r="AC77" s="201">
        <v>12.74</v>
      </c>
      <c r="AD77" s="201">
        <v>8.9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147.59</v>
      </c>
      <c r="AP77" s="201">
        <v>0</v>
      </c>
      <c r="AQ77" s="201">
        <v>0</v>
      </c>
      <c r="AR77" s="201">
        <v>12.08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17.829999999999998</v>
      </c>
      <c r="K78" s="201">
        <v>0.69</v>
      </c>
      <c r="L78" s="201">
        <v>165.51</v>
      </c>
      <c r="M78" s="201">
        <v>1.01</v>
      </c>
      <c r="N78" s="201">
        <v>1.29</v>
      </c>
      <c r="O78" s="201">
        <v>0</v>
      </c>
      <c r="P78" s="201">
        <v>1.44</v>
      </c>
      <c r="Q78" s="201">
        <v>0.91</v>
      </c>
      <c r="R78" s="201">
        <v>0.47</v>
      </c>
      <c r="S78" s="201">
        <v>0.38</v>
      </c>
      <c r="T78" s="201">
        <v>0</v>
      </c>
      <c r="U78" s="201">
        <v>2.25</v>
      </c>
      <c r="V78" s="201">
        <v>0.22</v>
      </c>
      <c r="W78" s="201">
        <v>0.38</v>
      </c>
      <c r="X78" s="201">
        <v>1.06</v>
      </c>
      <c r="Y78" s="201">
        <v>0</v>
      </c>
      <c r="Z78" s="201">
        <v>2.75</v>
      </c>
      <c r="AA78" s="201">
        <v>0.98</v>
      </c>
      <c r="AB78" s="201">
        <v>0</v>
      </c>
      <c r="AC78" s="201">
        <v>12.74</v>
      </c>
      <c r="AD78" s="201">
        <v>8.9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147.59</v>
      </c>
      <c r="AP78" s="201">
        <v>0</v>
      </c>
      <c r="AQ78" s="201">
        <v>0</v>
      </c>
      <c r="AR78" s="201">
        <v>12.08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17.829999999999998</v>
      </c>
      <c r="K79" s="201">
        <v>0.93</v>
      </c>
      <c r="L79" s="201">
        <v>95.03</v>
      </c>
      <c r="M79" s="201">
        <v>1.01</v>
      </c>
      <c r="N79" s="201">
        <v>1.29</v>
      </c>
      <c r="O79" s="201">
        <v>0</v>
      </c>
      <c r="P79" s="201">
        <v>1.44</v>
      </c>
      <c r="Q79" s="201">
        <v>0.91</v>
      </c>
      <c r="R79" s="201">
        <v>0.47</v>
      </c>
      <c r="S79" s="201">
        <v>0.38</v>
      </c>
      <c r="T79" s="201">
        <v>0</v>
      </c>
      <c r="U79" s="201">
        <v>2.25</v>
      </c>
      <c r="V79" s="201">
        <v>0.22</v>
      </c>
      <c r="W79" s="201">
        <v>0.38</v>
      </c>
      <c r="X79" s="201">
        <v>1.06</v>
      </c>
      <c r="Y79" s="201">
        <v>0</v>
      </c>
      <c r="Z79" s="201">
        <v>2.75</v>
      </c>
      <c r="AA79" s="201">
        <v>0.98</v>
      </c>
      <c r="AB79" s="201">
        <v>0</v>
      </c>
      <c r="AC79" s="201">
        <v>12.74</v>
      </c>
      <c r="AD79" s="201">
        <v>8.9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147.59</v>
      </c>
      <c r="AP79" s="201">
        <v>0</v>
      </c>
      <c r="AQ79" s="201">
        <v>0</v>
      </c>
      <c r="AR79" s="201">
        <v>12.08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17.829999999999998</v>
      </c>
      <c r="K80" s="201">
        <v>0.68</v>
      </c>
      <c r="L80" s="201">
        <v>11.63</v>
      </c>
      <c r="M80" s="201">
        <v>1.01</v>
      </c>
      <c r="N80" s="201">
        <v>1.29</v>
      </c>
      <c r="O80" s="201">
        <v>0</v>
      </c>
      <c r="P80" s="201">
        <v>1.44</v>
      </c>
      <c r="Q80" s="201">
        <v>0.91</v>
      </c>
      <c r="R80" s="201">
        <v>0.47</v>
      </c>
      <c r="S80" s="201">
        <v>0.38</v>
      </c>
      <c r="T80" s="201">
        <v>0</v>
      </c>
      <c r="U80" s="201">
        <v>2.25</v>
      </c>
      <c r="V80" s="201">
        <v>0.22</v>
      </c>
      <c r="W80" s="201">
        <v>0.38</v>
      </c>
      <c r="X80" s="201">
        <v>1.06</v>
      </c>
      <c r="Y80" s="201">
        <v>0</v>
      </c>
      <c r="Z80" s="201">
        <v>2.75</v>
      </c>
      <c r="AA80" s="201">
        <v>0.98</v>
      </c>
      <c r="AB80" s="201">
        <v>0</v>
      </c>
      <c r="AC80" s="201">
        <v>12.74</v>
      </c>
      <c r="AD80" s="201">
        <v>8.9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147.59</v>
      </c>
      <c r="AP80" s="201">
        <v>0</v>
      </c>
      <c r="AQ80" s="201">
        <v>0</v>
      </c>
      <c r="AR80" s="201">
        <v>12.08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17.829999999999998</v>
      </c>
      <c r="K81" s="201">
        <v>0.68</v>
      </c>
      <c r="L81" s="201">
        <v>11.63</v>
      </c>
      <c r="M81" s="201">
        <v>1.01</v>
      </c>
      <c r="N81" s="201">
        <v>1.29</v>
      </c>
      <c r="O81" s="201">
        <v>0</v>
      </c>
      <c r="P81" s="201">
        <v>1.44</v>
      </c>
      <c r="Q81" s="201">
        <v>0.91</v>
      </c>
      <c r="R81" s="201">
        <v>0.47</v>
      </c>
      <c r="S81" s="201">
        <v>0.38</v>
      </c>
      <c r="T81" s="201">
        <v>0</v>
      </c>
      <c r="U81" s="201">
        <v>2.25</v>
      </c>
      <c r="V81" s="201">
        <v>0.22</v>
      </c>
      <c r="W81" s="201">
        <v>0.38</v>
      </c>
      <c r="X81" s="201">
        <v>1.06</v>
      </c>
      <c r="Y81" s="201">
        <v>0</v>
      </c>
      <c r="Z81" s="201">
        <v>2.75</v>
      </c>
      <c r="AA81" s="201">
        <v>0.98</v>
      </c>
      <c r="AB81" s="201">
        <v>0</v>
      </c>
      <c r="AC81" s="201">
        <v>12.74</v>
      </c>
      <c r="AD81" s="201">
        <v>8.9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147.59</v>
      </c>
      <c r="AP81" s="201">
        <v>0</v>
      </c>
      <c r="AQ81" s="201">
        <v>0</v>
      </c>
      <c r="AR81" s="201">
        <v>12.08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17.829999999999998</v>
      </c>
      <c r="K82" s="201">
        <v>0.82</v>
      </c>
      <c r="L82" s="201">
        <v>11.63</v>
      </c>
      <c r="M82" s="201">
        <v>1.01</v>
      </c>
      <c r="N82" s="201">
        <v>1.29</v>
      </c>
      <c r="O82" s="201">
        <v>0</v>
      </c>
      <c r="P82" s="201">
        <v>1.44</v>
      </c>
      <c r="Q82" s="201">
        <v>0.91</v>
      </c>
      <c r="R82" s="201">
        <v>0.47</v>
      </c>
      <c r="S82" s="201">
        <v>0.38</v>
      </c>
      <c r="T82" s="201">
        <v>0</v>
      </c>
      <c r="U82" s="201">
        <v>2.25</v>
      </c>
      <c r="V82" s="201">
        <v>0.22</v>
      </c>
      <c r="W82" s="201">
        <v>0.48</v>
      </c>
      <c r="X82" s="201">
        <v>1.06</v>
      </c>
      <c r="Y82" s="201">
        <v>0</v>
      </c>
      <c r="Z82" s="201">
        <v>2.75</v>
      </c>
      <c r="AA82" s="201">
        <v>0.98</v>
      </c>
      <c r="AB82" s="201">
        <v>0</v>
      </c>
      <c r="AC82" s="201">
        <v>12.74</v>
      </c>
      <c r="AD82" s="201">
        <v>8.9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147.59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17.829999999999998</v>
      </c>
      <c r="K83" s="201">
        <v>0.68</v>
      </c>
      <c r="L83" s="201">
        <v>11.63</v>
      </c>
      <c r="M83" s="201">
        <v>1.01</v>
      </c>
      <c r="N83" s="201">
        <v>1.29</v>
      </c>
      <c r="O83" s="201">
        <v>0</v>
      </c>
      <c r="P83" s="201">
        <v>1.44</v>
      </c>
      <c r="Q83" s="201">
        <v>0.91</v>
      </c>
      <c r="R83" s="201">
        <v>0.47</v>
      </c>
      <c r="S83" s="201">
        <v>0.38</v>
      </c>
      <c r="T83" s="201">
        <v>0</v>
      </c>
      <c r="U83" s="201">
        <v>2.25</v>
      </c>
      <c r="V83" s="201">
        <v>0.22</v>
      </c>
      <c r="W83" s="201">
        <v>0.48</v>
      </c>
      <c r="X83" s="201">
        <v>1.06</v>
      </c>
      <c r="Y83" s="201">
        <v>0</v>
      </c>
      <c r="Z83" s="201">
        <v>2.75</v>
      </c>
      <c r="AA83" s="201">
        <v>0.98</v>
      </c>
      <c r="AB83" s="201">
        <v>0</v>
      </c>
      <c r="AC83" s="201">
        <v>12.74</v>
      </c>
      <c r="AD83" s="201">
        <v>8.9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147.59</v>
      </c>
      <c r="AP83" s="201">
        <v>0</v>
      </c>
      <c r="AQ83" s="201">
        <v>0</v>
      </c>
      <c r="AR83" s="201">
        <v>12.24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17.829999999999998</v>
      </c>
      <c r="K84" s="201">
        <v>0.68</v>
      </c>
      <c r="L84" s="201">
        <v>11.63</v>
      </c>
      <c r="M84" s="201">
        <v>1.01</v>
      </c>
      <c r="N84" s="201">
        <v>1.29</v>
      </c>
      <c r="O84" s="201">
        <v>0</v>
      </c>
      <c r="P84" s="201">
        <v>1.44</v>
      </c>
      <c r="Q84" s="201">
        <v>0.91</v>
      </c>
      <c r="R84" s="201">
        <v>0.47</v>
      </c>
      <c r="S84" s="201">
        <v>0.38</v>
      </c>
      <c r="T84" s="201">
        <v>0</v>
      </c>
      <c r="U84" s="201">
        <v>2.25</v>
      </c>
      <c r="V84" s="201">
        <v>0.22</v>
      </c>
      <c r="W84" s="201">
        <v>0.48</v>
      </c>
      <c r="X84" s="201">
        <v>1.06</v>
      </c>
      <c r="Y84" s="201">
        <v>0</v>
      </c>
      <c r="Z84" s="201">
        <v>2.75</v>
      </c>
      <c r="AA84" s="201">
        <v>0.98</v>
      </c>
      <c r="AB84" s="201">
        <v>0</v>
      </c>
      <c r="AC84" s="201">
        <v>12.74</v>
      </c>
      <c r="AD84" s="201">
        <v>8.9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147.59</v>
      </c>
      <c r="AP84" s="201">
        <v>0</v>
      </c>
      <c r="AQ84" s="201">
        <v>0</v>
      </c>
      <c r="AR84" s="201">
        <v>12.24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17.829999999999998</v>
      </c>
      <c r="K85" s="201">
        <v>0.68</v>
      </c>
      <c r="L85" s="201">
        <v>11.63</v>
      </c>
      <c r="M85" s="201">
        <v>1.01</v>
      </c>
      <c r="N85" s="201">
        <v>1.29</v>
      </c>
      <c r="O85" s="201">
        <v>0</v>
      </c>
      <c r="P85" s="201">
        <v>1.44</v>
      </c>
      <c r="Q85" s="201">
        <v>0.91</v>
      </c>
      <c r="R85" s="201">
        <v>0.47</v>
      </c>
      <c r="S85" s="201">
        <v>0.38</v>
      </c>
      <c r="T85" s="201">
        <v>0</v>
      </c>
      <c r="U85" s="201">
        <v>2.25</v>
      </c>
      <c r="V85" s="201">
        <v>0.22</v>
      </c>
      <c r="W85" s="201">
        <v>0.48</v>
      </c>
      <c r="X85" s="201">
        <v>1.06</v>
      </c>
      <c r="Y85" s="201">
        <v>0</v>
      </c>
      <c r="Z85" s="201">
        <v>2.75</v>
      </c>
      <c r="AA85" s="201">
        <v>0.98</v>
      </c>
      <c r="AB85" s="201">
        <v>0</v>
      </c>
      <c r="AC85" s="201">
        <v>12.74</v>
      </c>
      <c r="AD85" s="201">
        <v>8.9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147.59</v>
      </c>
      <c r="AP85" s="201">
        <v>0</v>
      </c>
      <c r="AQ85" s="201">
        <v>0</v>
      </c>
      <c r="AR85" s="201">
        <v>12.24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17.829999999999998</v>
      </c>
      <c r="K86" s="201">
        <v>0.68</v>
      </c>
      <c r="L86" s="201">
        <v>11.63</v>
      </c>
      <c r="M86" s="201">
        <v>1.01</v>
      </c>
      <c r="N86" s="201">
        <v>1.29</v>
      </c>
      <c r="O86" s="201">
        <v>0</v>
      </c>
      <c r="P86" s="201">
        <v>1.44</v>
      </c>
      <c r="Q86" s="201">
        <v>0.91</v>
      </c>
      <c r="R86" s="201">
        <v>0.47</v>
      </c>
      <c r="S86" s="201">
        <v>0.38</v>
      </c>
      <c r="T86" s="201">
        <v>0</v>
      </c>
      <c r="U86" s="201">
        <v>2.25</v>
      </c>
      <c r="V86" s="201">
        <v>0.22</v>
      </c>
      <c r="W86" s="201">
        <v>0.48</v>
      </c>
      <c r="X86" s="201">
        <v>1.06</v>
      </c>
      <c r="Y86" s="201">
        <v>0</v>
      </c>
      <c r="Z86" s="201">
        <v>2.75</v>
      </c>
      <c r="AA86" s="201">
        <v>0.98</v>
      </c>
      <c r="AB86" s="201">
        <v>0</v>
      </c>
      <c r="AC86" s="201">
        <v>12.74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147.59</v>
      </c>
      <c r="AP86" s="201">
        <v>0</v>
      </c>
      <c r="AQ86" s="201">
        <v>0</v>
      </c>
      <c r="AR86" s="201">
        <v>12.4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17.829999999999998</v>
      </c>
      <c r="K87" s="201">
        <v>0.68</v>
      </c>
      <c r="L87" s="201">
        <v>11.63</v>
      </c>
      <c r="M87" s="201">
        <v>1.01</v>
      </c>
      <c r="N87" s="201">
        <v>1.29</v>
      </c>
      <c r="O87" s="201">
        <v>0</v>
      </c>
      <c r="P87" s="201">
        <v>1.44</v>
      </c>
      <c r="Q87" s="201">
        <v>0.91</v>
      </c>
      <c r="R87" s="201">
        <v>0.47</v>
      </c>
      <c r="S87" s="201">
        <v>0.38</v>
      </c>
      <c r="T87" s="201">
        <v>0</v>
      </c>
      <c r="U87" s="201">
        <v>2.25</v>
      </c>
      <c r="V87" s="201">
        <v>0.22</v>
      </c>
      <c r="W87" s="201">
        <v>0.48</v>
      </c>
      <c r="X87" s="201">
        <v>1.06</v>
      </c>
      <c r="Y87" s="201">
        <v>0</v>
      </c>
      <c r="Z87" s="201">
        <v>2.75</v>
      </c>
      <c r="AA87" s="201">
        <v>0.98</v>
      </c>
      <c r="AB87" s="201">
        <v>0</v>
      </c>
      <c r="AC87" s="201">
        <v>12.74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147.59</v>
      </c>
      <c r="AP87" s="201">
        <v>0</v>
      </c>
      <c r="AQ87" s="201">
        <v>0</v>
      </c>
      <c r="AR87" s="201">
        <v>12.4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17.829999999999998</v>
      </c>
      <c r="K88" s="201">
        <v>0.68</v>
      </c>
      <c r="L88" s="201">
        <v>11.63</v>
      </c>
      <c r="M88" s="201">
        <v>1.01</v>
      </c>
      <c r="N88" s="201">
        <v>1.29</v>
      </c>
      <c r="O88" s="201">
        <v>0</v>
      </c>
      <c r="P88" s="201">
        <v>1.44</v>
      </c>
      <c r="Q88" s="201">
        <v>0.91</v>
      </c>
      <c r="R88" s="201">
        <v>0.47</v>
      </c>
      <c r="S88" s="201">
        <v>0.38</v>
      </c>
      <c r="T88" s="201">
        <v>0</v>
      </c>
      <c r="U88" s="201">
        <v>2.25</v>
      </c>
      <c r="V88" s="201">
        <v>0.22</v>
      </c>
      <c r="W88" s="201">
        <v>0.48</v>
      </c>
      <c r="X88" s="201">
        <v>1.06</v>
      </c>
      <c r="Y88" s="201">
        <v>0</v>
      </c>
      <c r="Z88" s="201">
        <v>2.75</v>
      </c>
      <c r="AA88" s="201">
        <v>0.98</v>
      </c>
      <c r="AB88" s="201">
        <v>0</v>
      </c>
      <c r="AC88" s="201">
        <v>12.74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147.59</v>
      </c>
      <c r="AP88" s="201">
        <v>0</v>
      </c>
      <c r="AQ88" s="201">
        <v>0</v>
      </c>
      <c r="AR88" s="201">
        <v>12.4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17.829999999999998</v>
      </c>
      <c r="K89" s="201">
        <v>0.68</v>
      </c>
      <c r="L89" s="201">
        <v>11.63</v>
      </c>
      <c r="M89" s="201">
        <v>1.01</v>
      </c>
      <c r="N89" s="201">
        <v>1.29</v>
      </c>
      <c r="O89" s="201">
        <v>0</v>
      </c>
      <c r="P89" s="201">
        <v>1.44</v>
      </c>
      <c r="Q89" s="201">
        <v>0.91</v>
      </c>
      <c r="R89" s="201">
        <v>0.47</v>
      </c>
      <c r="S89" s="201">
        <v>0.38</v>
      </c>
      <c r="T89" s="201">
        <v>0</v>
      </c>
      <c r="U89" s="201">
        <v>2.25</v>
      </c>
      <c r="V89" s="201">
        <v>0.22</v>
      </c>
      <c r="W89" s="201">
        <v>0.48</v>
      </c>
      <c r="X89" s="201">
        <v>1.06</v>
      </c>
      <c r="Y89" s="201">
        <v>0</v>
      </c>
      <c r="Z89" s="201">
        <v>2.75</v>
      </c>
      <c r="AA89" s="201">
        <v>0.98</v>
      </c>
      <c r="AB89" s="201">
        <v>0</v>
      </c>
      <c r="AC89" s="201">
        <v>12.74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147.59</v>
      </c>
      <c r="AP89" s="201">
        <v>0</v>
      </c>
      <c r="AQ89" s="201">
        <v>0</v>
      </c>
      <c r="AR89" s="201">
        <v>12.4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17.829999999999998</v>
      </c>
      <c r="K90" s="201">
        <v>0.68</v>
      </c>
      <c r="L90" s="201">
        <v>11.63</v>
      </c>
      <c r="M90" s="201">
        <v>1.01</v>
      </c>
      <c r="N90" s="201">
        <v>1.29</v>
      </c>
      <c r="O90" s="201">
        <v>0</v>
      </c>
      <c r="P90" s="201">
        <v>1.44</v>
      </c>
      <c r="Q90" s="201">
        <v>0.91</v>
      </c>
      <c r="R90" s="201">
        <v>0.47</v>
      </c>
      <c r="S90" s="201">
        <v>0.38</v>
      </c>
      <c r="T90" s="201">
        <v>0</v>
      </c>
      <c r="U90" s="201">
        <v>2.25</v>
      </c>
      <c r="V90" s="201">
        <v>0.22</v>
      </c>
      <c r="W90" s="201">
        <v>0.48</v>
      </c>
      <c r="X90" s="201">
        <v>1.06</v>
      </c>
      <c r="Y90" s="201">
        <v>0</v>
      </c>
      <c r="Z90" s="201">
        <v>2.75</v>
      </c>
      <c r="AA90" s="201">
        <v>0.98</v>
      </c>
      <c r="AB90" s="201">
        <v>0</v>
      </c>
      <c r="AC90" s="201">
        <v>12.74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147.59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17.829999999999998</v>
      </c>
      <c r="K91" s="201">
        <v>0.68</v>
      </c>
      <c r="L91" s="201">
        <v>11.63</v>
      </c>
      <c r="M91" s="201">
        <v>1.01</v>
      </c>
      <c r="N91" s="201">
        <v>1.29</v>
      </c>
      <c r="O91" s="201">
        <v>0</v>
      </c>
      <c r="P91" s="201">
        <v>1.44</v>
      </c>
      <c r="Q91" s="201">
        <v>0.91</v>
      </c>
      <c r="R91" s="201">
        <v>0.47</v>
      </c>
      <c r="S91" s="201">
        <v>0.38</v>
      </c>
      <c r="T91" s="201">
        <v>0</v>
      </c>
      <c r="U91" s="201">
        <v>2.25</v>
      </c>
      <c r="V91" s="201">
        <v>0.22</v>
      </c>
      <c r="W91" s="201">
        <v>0.48</v>
      </c>
      <c r="X91" s="201">
        <v>1.06</v>
      </c>
      <c r="Y91" s="201">
        <v>0</v>
      </c>
      <c r="Z91" s="201">
        <v>2.75</v>
      </c>
      <c r="AA91" s="201">
        <v>0.98</v>
      </c>
      <c r="AB91" s="201">
        <v>0</v>
      </c>
      <c r="AC91" s="201">
        <v>12.74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147.59</v>
      </c>
      <c r="AP91" s="201">
        <v>0</v>
      </c>
      <c r="AQ91" s="201">
        <v>0</v>
      </c>
      <c r="AR91" s="201">
        <v>12.4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17.829999999999998</v>
      </c>
      <c r="K92" s="201">
        <v>0.68</v>
      </c>
      <c r="L92" s="201">
        <v>11.63</v>
      </c>
      <c r="M92" s="201">
        <v>1.01</v>
      </c>
      <c r="N92" s="201">
        <v>1.29</v>
      </c>
      <c r="O92" s="201">
        <v>0</v>
      </c>
      <c r="P92" s="201">
        <v>1.44</v>
      </c>
      <c r="Q92" s="201">
        <v>0.91</v>
      </c>
      <c r="R92" s="201">
        <v>0.47</v>
      </c>
      <c r="S92" s="201">
        <v>0.38</v>
      </c>
      <c r="T92" s="201">
        <v>0</v>
      </c>
      <c r="U92" s="201">
        <v>2.25</v>
      </c>
      <c r="V92" s="201">
        <v>0.22</v>
      </c>
      <c r="W92" s="201">
        <v>0.48</v>
      </c>
      <c r="X92" s="201">
        <v>1.06</v>
      </c>
      <c r="Y92" s="201">
        <v>0</v>
      </c>
      <c r="Z92" s="201">
        <v>2.75</v>
      </c>
      <c r="AA92" s="201">
        <v>0.98</v>
      </c>
      <c r="AB92" s="201">
        <v>0</v>
      </c>
      <c r="AC92" s="201">
        <v>12.74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147.59</v>
      </c>
      <c r="AP92" s="201">
        <v>0</v>
      </c>
      <c r="AQ92" s="201">
        <v>0</v>
      </c>
      <c r="AR92" s="201">
        <v>12.4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17.829999999999998</v>
      </c>
      <c r="K93" s="201">
        <v>0.68</v>
      </c>
      <c r="L93" s="201">
        <v>11.63</v>
      </c>
      <c r="M93" s="201">
        <v>1.01</v>
      </c>
      <c r="N93" s="201">
        <v>1.29</v>
      </c>
      <c r="O93" s="201">
        <v>0</v>
      </c>
      <c r="P93" s="201">
        <v>1.44</v>
      </c>
      <c r="Q93" s="201">
        <v>0.91</v>
      </c>
      <c r="R93" s="201">
        <v>0.47</v>
      </c>
      <c r="S93" s="201">
        <v>0.38</v>
      </c>
      <c r="T93" s="201">
        <v>0</v>
      </c>
      <c r="U93" s="201">
        <v>2.25</v>
      </c>
      <c r="V93" s="201">
        <v>0.22</v>
      </c>
      <c r="W93" s="201">
        <v>0.48</v>
      </c>
      <c r="X93" s="201">
        <v>1.06</v>
      </c>
      <c r="Y93" s="201">
        <v>0</v>
      </c>
      <c r="Z93" s="201">
        <v>2.75</v>
      </c>
      <c r="AA93" s="201">
        <v>0.98</v>
      </c>
      <c r="AB93" s="201">
        <v>0</v>
      </c>
      <c r="AC93" s="201">
        <v>12.74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147.59</v>
      </c>
      <c r="AP93" s="201">
        <v>0</v>
      </c>
      <c r="AQ93" s="201">
        <v>0</v>
      </c>
      <c r="AR93" s="201">
        <v>12.4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17.829999999999998</v>
      </c>
      <c r="K94" s="201">
        <v>0.68</v>
      </c>
      <c r="L94" s="201">
        <v>11.63</v>
      </c>
      <c r="M94" s="201">
        <v>1.01</v>
      </c>
      <c r="N94" s="201">
        <v>1.29</v>
      </c>
      <c r="O94" s="201">
        <v>0</v>
      </c>
      <c r="P94" s="201">
        <v>1.44</v>
      </c>
      <c r="Q94" s="201">
        <v>0.91</v>
      </c>
      <c r="R94" s="201">
        <v>0.47</v>
      </c>
      <c r="S94" s="201">
        <v>0.38</v>
      </c>
      <c r="T94" s="201">
        <v>0</v>
      </c>
      <c r="U94" s="201">
        <v>2.25</v>
      </c>
      <c r="V94" s="201">
        <v>0.22</v>
      </c>
      <c r="W94" s="201">
        <v>0.48</v>
      </c>
      <c r="X94" s="201">
        <v>1.06</v>
      </c>
      <c r="Y94" s="201">
        <v>0</v>
      </c>
      <c r="Z94" s="201">
        <v>2.75</v>
      </c>
      <c r="AA94" s="201">
        <v>0.98</v>
      </c>
      <c r="AB94" s="201">
        <v>0</v>
      </c>
      <c r="AC94" s="201">
        <v>12.74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147.59</v>
      </c>
      <c r="AP94" s="201">
        <v>0</v>
      </c>
      <c r="AQ94" s="201">
        <v>0</v>
      </c>
      <c r="AR94" s="201">
        <v>12.4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18.16</v>
      </c>
      <c r="K95" s="201">
        <v>0.68</v>
      </c>
      <c r="L95" s="201">
        <v>11.63</v>
      </c>
      <c r="M95" s="201">
        <v>1.01</v>
      </c>
      <c r="N95" s="201">
        <v>1.29</v>
      </c>
      <c r="O95" s="201">
        <v>0</v>
      </c>
      <c r="P95" s="201">
        <v>1.44</v>
      </c>
      <c r="Q95" s="201">
        <v>0.91</v>
      </c>
      <c r="R95" s="201">
        <v>0.47</v>
      </c>
      <c r="S95" s="201">
        <v>0.38</v>
      </c>
      <c r="T95" s="201">
        <v>0</v>
      </c>
      <c r="U95" s="201">
        <v>2.25</v>
      </c>
      <c r="V95" s="201">
        <v>0.22</v>
      </c>
      <c r="W95" s="201">
        <v>0.48</v>
      </c>
      <c r="X95" s="201">
        <v>1.06</v>
      </c>
      <c r="Y95" s="201">
        <v>0</v>
      </c>
      <c r="Z95" s="201">
        <v>2.75</v>
      </c>
      <c r="AA95" s="201">
        <v>0.98</v>
      </c>
      <c r="AB95" s="201">
        <v>0</v>
      </c>
      <c r="AC95" s="201">
        <v>12.74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147.59</v>
      </c>
      <c r="AP95" s="201">
        <v>0</v>
      </c>
      <c r="AQ95" s="201">
        <v>0</v>
      </c>
      <c r="AR95" s="201">
        <v>12.4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18.16</v>
      </c>
      <c r="K96" s="201">
        <v>0.68</v>
      </c>
      <c r="L96" s="201">
        <v>11.63</v>
      </c>
      <c r="M96" s="201">
        <v>1.01</v>
      </c>
      <c r="N96" s="201">
        <v>1.29</v>
      </c>
      <c r="O96" s="201">
        <v>0</v>
      </c>
      <c r="P96" s="201">
        <v>1.44</v>
      </c>
      <c r="Q96" s="201">
        <v>0.91</v>
      </c>
      <c r="R96" s="201">
        <v>0.47</v>
      </c>
      <c r="S96" s="201">
        <v>0.38</v>
      </c>
      <c r="T96" s="201">
        <v>0</v>
      </c>
      <c r="U96" s="201">
        <v>2.25</v>
      </c>
      <c r="V96" s="201">
        <v>0.22</v>
      </c>
      <c r="W96" s="201">
        <v>0.48</v>
      </c>
      <c r="X96" s="201">
        <v>1.06</v>
      </c>
      <c r="Y96" s="201">
        <v>0</v>
      </c>
      <c r="Z96" s="201">
        <v>2.75</v>
      </c>
      <c r="AA96" s="201">
        <v>0.98</v>
      </c>
      <c r="AB96" s="201">
        <v>0</v>
      </c>
      <c r="AC96" s="201">
        <v>12.74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147.59</v>
      </c>
      <c r="AP96" s="201">
        <v>0</v>
      </c>
      <c r="AQ96" s="201">
        <v>0</v>
      </c>
      <c r="AR96" s="201">
        <v>12.4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18.16</v>
      </c>
      <c r="K97" s="201">
        <v>0.68</v>
      </c>
      <c r="L97" s="201">
        <v>11.63</v>
      </c>
      <c r="M97" s="201">
        <v>1.01</v>
      </c>
      <c r="N97" s="201">
        <v>1.29</v>
      </c>
      <c r="O97" s="201">
        <v>0</v>
      </c>
      <c r="P97" s="201">
        <v>1.44</v>
      </c>
      <c r="Q97" s="201">
        <v>0.91</v>
      </c>
      <c r="R97" s="201">
        <v>0.47</v>
      </c>
      <c r="S97" s="201">
        <v>0.38</v>
      </c>
      <c r="T97" s="201">
        <v>0</v>
      </c>
      <c r="U97" s="201">
        <v>2.25</v>
      </c>
      <c r="V97" s="201">
        <v>0.22</v>
      </c>
      <c r="W97" s="201">
        <v>0.48</v>
      </c>
      <c r="X97" s="201">
        <v>1.06</v>
      </c>
      <c r="Y97" s="201">
        <v>0</v>
      </c>
      <c r="Z97" s="201">
        <v>2.75</v>
      </c>
      <c r="AA97" s="201">
        <v>0.98</v>
      </c>
      <c r="AB97" s="201">
        <v>0</v>
      </c>
      <c r="AC97" s="201">
        <v>12.74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147.59</v>
      </c>
      <c r="AP97" s="201">
        <v>0</v>
      </c>
      <c r="AQ97" s="201">
        <v>0</v>
      </c>
      <c r="AR97" s="201">
        <v>12.4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18.16</v>
      </c>
      <c r="K98" s="201">
        <v>0.68</v>
      </c>
      <c r="L98" s="201">
        <v>11.63</v>
      </c>
      <c r="M98" s="201">
        <v>1.01</v>
      </c>
      <c r="N98" s="201">
        <v>1.29</v>
      </c>
      <c r="O98" s="201">
        <v>0</v>
      </c>
      <c r="P98" s="201">
        <v>1.44</v>
      </c>
      <c r="Q98" s="201">
        <v>0.91</v>
      </c>
      <c r="R98" s="201">
        <v>0.47</v>
      </c>
      <c r="S98" s="201">
        <v>0.38</v>
      </c>
      <c r="T98" s="201">
        <v>0</v>
      </c>
      <c r="U98" s="201">
        <v>2.25</v>
      </c>
      <c r="V98" s="201">
        <v>0.22</v>
      </c>
      <c r="W98" s="201">
        <v>0.48</v>
      </c>
      <c r="X98" s="201">
        <v>1.06</v>
      </c>
      <c r="Y98" s="201">
        <v>0</v>
      </c>
      <c r="Z98" s="201">
        <v>2.75</v>
      </c>
      <c r="AA98" s="201">
        <v>0.98</v>
      </c>
      <c r="AB98" s="201">
        <v>0</v>
      </c>
      <c r="AC98" s="201">
        <v>12.74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147.59</v>
      </c>
      <c r="AP98" s="201">
        <v>0</v>
      </c>
      <c r="AQ98" s="201">
        <v>0</v>
      </c>
      <c r="AR98" s="201">
        <v>12.4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0.46457999999999944</v>
      </c>
      <c r="H99">
        <f t="shared" si="0"/>
        <v>0</v>
      </c>
      <c r="I99">
        <f t="shared" si="0"/>
        <v>0</v>
      </c>
      <c r="J99">
        <f t="shared" si="0"/>
        <v>0.43727999999999934</v>
      </c>
      <c r="K99">
        <f t="shared" si="0"/>
        <v>3.9550000000000078E-2</v>
      </c>
      <c r="L99">
        <f t="shared" si="0"/>
        <v>2.9048174999999943</v>
      </c>
      <c r="M99">
        <f t="shared" si="0"/>
        <v>2.4160000000000029E-2</v>
      </c>
      <c r="N99">
        <f t="shared" si="0"/>
        <v>3.0960000000000064E-2</v>
      </c>
      <c r="O99">
        <f t="shared" si="0"/>
        <v>0</v>
      </c>
      <c r="P99">
        <f t="shared" si="0"/>
        <v>3.4652499999999968E-2</v>
      </c>
      <c r="Q99">
        <f t="shared" si="0"/>
        <v>2.3899999999999963E-2</v>
      </c>
      <c r="R99">
        <f t="shared" si="0"/>
        <v>2.9344999999999989E-2</v>
      </c>
      <c r="S99">
        <f t="shared" si="0"/>
        <v>1.9609999999999957E-2</v>
      </c>
      <c r="T99">
        <f t="shared" si="0"/>
        <v>0</v>
      </c>
      <c r="U99">
        <f t="shared" si="0"/>
        <v>5.3999999999999999E-2</v>
      </c>
      <c r="V99">
        <f t="shared" si="0"/>
        <v>1.4292499999999991E-2</v>
      </c>
      <c r="W99">
        <f t="shared" si="0"/>
        <v>1.8732499999999989E-2</v>
      </c>
      <c r="X99">
        <f t="shared" si="0"/>
        <v>3.3107500000000005E-2</v>
      </c>
      <c r="Y99">
        <f t="shared" si="0"/>
        <v>0</v>
      </c>
      <c r="Z99">
        <f t="shared" si="0"/>
        <v>0.29200999999999994</v>
      </c>
      <c r="AA99">
        <f t="shared" si="0"/>
        <v>7.9035000000000161E-2</v>
      </c>
      <c r="AB99">
        <f t="shared" si="0"/>
        <v>0</v>
      </c>
      <c r="AC99">
        <f t="shared" si="0"/>
        <v>0.30576000000000014</v>
      </c>
      <c r="AD99">
        <f t="shared" si="0"/>
        <v>0.18467499999999973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3.5812100000000022</v>
      </c>
      <c r="AP99">
        <f t="shared" si="0"/>
        <v>0</v>
      </c>
      <c r="AQ99">
        <f t="shared" si="0"/>
        <v>0</v>
      </c>
      <c r="AR99">
        <f t="shared" si="0"/>
        <v>0.29640000000000044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100</v>
      </c>
      <c r="N3" s="82">
        <v>100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-100</v>
      </c>
      <c r="AG3" s="82">
        <v>0</v>
      </c>
      <c r="AH3" s="82">
        <v>0</v>
      </c>
      <c r="AI3" s="82">
        <v>-100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100</v>
      </c>
      <c r="AY3" s="83">
        <f>-SUM(AU3:AX3)</f>
        <v>-100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1000</v>
      </c>
      <c r="CI3" s="80">
        <f>SUM(CE3:CH3)</f>
        <v>1000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-100</v>
      </c>
      <c r="DH3" s="81">
        <f>BF3+AO3+AV3+BK3+BR3</f>
        <v>0</v>
      </c>
      <c r="DI3" s="81">
        <f>BM3+BS3+BD3+AW3+AP3</f>
        <v>0</v>
      </c>
      <c r="DJ3" s="81">
        <f>BT3+BL3+BE3+AX3+AQ3</f>
        <v>100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100</v>
      </c>
      <c r="N4" s="82">
        <v>100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-100</v>
      </c>
      <c r="AG4" s="82">
        <v>0</v>
      </c>
      <c r="AH4" s="82">
        <v>0</v>
      </c>
      <c r="AI4" s="82">
        <v>-100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100</v>
      </c>
      <c r="AY4" s="83">
        <f t="shared" ref="AY4:AY67" si="14">-SUM(AU4:AX4)</f>
        <v>-100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1000</v>
      </c>
      <c r="CI4" s="80">
        <f t="shared" ref="CI4:CI67" si="24">SUM(CE4:CH4)</f>
        <v>1000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-100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100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100</v>
      </c>
      <c r="N5" s="82">
        <v>100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-100</v>
      </c>
      <c r="AG5" s="82">
        <v>0</v>
      </c>
      <c r="AH5" s="82">
        <v>0</v>
      </c>
      <c r="AI5" s="82">
        <v>-100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100</v>
      </c>
      <c r="AY5" s="83">
        <f t="shared" si="14"/>
        <v>-100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1000</v>
      </c>
      <c r="CI5" s="80">
        <f t="shared" si="24"/>
        <v>1000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-100</v>
      </c>
      <c r="DH5" s="81">
        <f t="shared" si="33"/>
        <v>0</v>
      </c>
      <c r="DI5" s="81">
        <f t="shared" si="34"/>
        <v>0</v>
      </c>
      <c r="DJ5" s="81">
        <f t="shared" si="35"/>
        <v>100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100</v>
      </c>
      <c r="N6" s="82">
        <v>100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-100</v>
      </c>
      <c r="AG6" s="82">
        <v>0</v>
      </c>
      <c r="AH6" s="82">
        <v>0</v>
      </c>
      <c r="AI6" s="82">
        <v>-100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100</v>
      </c>
      <c r="AY6" s="83">
        <f t="shared" si="14"/>
        <v>-100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1000</v>
      </c>
      <c r="CI6" s="80">
        <f t="shared" si="24"/>
        <v>1000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-100</v>
      </c>
      <c r="DH6" s="81">
        <f t="shared" si="33"/>
        <v>0</v>
      </c>
      <c r="DI6" s="81">
        <f t="shared" si="34"/>
        <v>0</v>
      </c>
      <c r="DJ6" s="81">
        <f t="shared" si="35"/>
        <v>100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50</v>
      </c>
      <c r="N7" s="82">
        <v>50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-50</v>
      </c>
      <c r="AG7" s="82">
        <v>0</v>
      </c>
      <c r="AH7" s="82">
        <v>0</v>
      </c>
      <c r="AI7" s="82">
        <v>-50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50</v>
      </c>
      <c r="AY7" s="83">
        <f t="shared" si="14"/>
        <v>-50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500</v>
      </c>
      <c r="CI7" s="80">
        <f t="shared" si="24"/>
        <v>500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-50</v>
      </c>
      <c r="DH7" s="81">
        <f t="shared" si="33"/>
        <v>0</v>
      </c>
      <c r="DI7" s="81">
        <f t="shared" si="34"/>
        <v>0</v>
      </c>
      <c r="DJ7" s="81">
        <f t="shared" si="35"/>
        <v>50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50</v>
      </c>
      <c r="N8" s="82">
        <v>50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-50</v>
      </c>
      <c r="AG8" s="82">
        <v>0</v>
      </c>
      <c r="AH8" s="82">
        <v>0</v>
      </c>
      <c r="AI8" s="82">
        <v>-50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50</v>
      </c>
      <c r="AY8" s="83">
        <f t="shared" si="14"/>
        <v>-50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500</v>
      </c>
      <c r="CI8" s="80">
        <f t="shared" si="24"/>
        <v>500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-50</v>
      </c>
      <c r="DH8" s="81">
        <f t="shared" si="33"/>
        <v>0</v>
      </c>
      <c r="DI8" s="81">
        <f t="shared" si="34"/>
        <v>0</v>
      </c>
      <c r="DJ8" s="81">
        <f t="shared" si="35"/>
        <v>50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50</v>
      </c>
      <c r="N9" s="82">
        <v>50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-50</v>
      </c>
      <c r="AG9" s="82">
        <v>0</v>
      </c>
      <c r="AH9" s="82">
        <v>0</v>
      </c>
      <c r="AI9" s="82">
        <v>-50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50</v>
      </c>
      <c r="AY9" s="83">
        <f t="shared" si="14"/>
        <v>-50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500</v>
      </c>
      <c r="CI9" s="80">
        <f t="shared" si="24"/>
        <v>500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-50</v>
      </c>
      <c r="DH9" s="81">
        <f t="shared" si="33"/>
        <v>0</v>
      </c>
      <c r="DI9" s="81">
        <f t="shared" si="34"/>
        <v>0</v>
      </c>
      <c r="DJ9" s="81">
        <f t="shared" si="35"/>
        <v>50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50</v>
      </c>
      <c r="N10" s="82">
        <v>50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-50</v>
      </c>
      <c r="AG10" s="82">
        <v>0</v>
      </c>
      <c r="AH10" s="82">
        <v>0</v>
      </c>
      <c r="AI10" s="82">
        <v>-50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50</v>
      </c>
      <c r="AY10" s="83">
        <f t="shared" si="14"/>
        <v>-50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500</v>
      </c>
      <c r="CI10" s="80">
        <f t="shared" si="24"/>
        <v>500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-50</v>
      </c>
      <c r="DH10" s="81">
        <f t="shared" si="33"/>
        <v>0</v>
      </c>
      <c r="DI10" s="81">
        <f t="shared" si="34"/>
        <v>0</v>
      </c>
      <c r="DJ10" s="81">
        <f t="shared" si="35"/>
        <v>50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-78.637</v>
      </c>
      <c r="D93" s="82">
        <v>0</v>
      </c>
      <c r="E93" s="82">
        <v>0</v>
      </c>
      <c r="F93" s="82">
        <v>0</v>
      </c>
      <c r="G93" s="82">
        <v>-78.637</v>
      </c>
      <c r="H93" s="76"/>
      <c r="I93" s="31">
        <v>91</v>
      </c>
      <c r="J93" s="82">
        <v>78.637</v>
      </c>
      <c r="K93" s="82">
        <v>0</v>
      </c>
      <c r="L93" s="82">
        <v>0</v>
      </c>
      <c r="M93" s="82">
        <v>66.363</v>
      </c>
      <c r="N93" s="82">
        <v>145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-66.363</v>
      </c>
      <c r="AG93" s="82">
        <v>0</v>
      </c>
      <c r="AH93" s="82">
        <v>0</v>
      </c>
      <c r="AI93" s="82">
        <v>-66.363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78.637</v>
      </c>
      <c r="AV93" s="83">
        <f t="shared" si="41"/>
        <v>0</v>
      </c>
      <c r="AW93" s="83">
        <f t="shared" si="41"/>
        <v>0</v>
      </c>
      <c r="AX93" s="83">
        <f t="shared" si="41"/>
        <v>66.363</v>
      </c>
      <c r="AY93" s="83">
        <f t="shared" si="42"/>
        <v>-145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786.37</v>
      </c>
      <c r="CF93" s="80">
        <f t="shared" si="51"/>
        <v>0</v>
      </c>
      <c r="CG93" s="80">
        <f t="shared" si="51"/>
        <v>0</v>
      </c>
      <c r="CH93" s="80">
        <f t="shared" si="51"/>
        <v>663.63</v>
      </c>
      <c r="CI93" s="80">
        <f t="shared" si="52"/>
        <v>1450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78.637</v>
      </c>
      <c r="DG93" s="81">
        <f t="shared" si="60"/>
        <v>-145</v>
      </c>
      <c r="DH93" s="81">
        <f t="shared" si="61"/>
        <v>0</v>
      </c>
      <c r="DI93" s="81">
        <f t="shared" si="62"/>
        <v>0</v>
      </c>
      <c r="DJ93" s="81">
        <f t="shared" si="63"/>
        <v>66.363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-59.655999999999999</v>
      </c>
      <c r="D94" s="82">
        <v>0</v>
      </c>
      <c r="E94" s="82">
        <v>0</v>
      </c>
      <c r="F94" s="82">
        <v>0</v>
      </c>
      <c r="G94" s="82">
        <v>-59.655999999999999</v>
      </c>
      <c r="H94" s="76"/>
      <c r="I94" s="31">
        <v>92</v>
      </c>
      <c r="J94" s="82">
        <v>59.655999999999999</v>
      </c>
      <c r="K94" s="82">
        <v>0</v>
      </c>
      <c r="L94" s="82">
        <v>0</v>
      </c>
      <c r="M94" s="82">
        <v>50.344000000000001</v>
      </c>
      <c r="N94" s="82">
        <v>110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-50.344000000000001</v>
      </c>
      <c r="AG94" s="82">
        <v>0</v>
      </c>
      <c r="AH94" s="82">
        <v>0</v>
      </c>
      <c r="AI94" s="82">
        <v>-50.344000000000001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59.655999999999999</v>
      </c>
      <c r="AV94" s="83">
        <f t="shared" si="41"/>
        <v>0</v>
      </c>
      <c r="AW94" s="83">
        <f t="shared" si="41"/>
        <v>0</v>
      </c>
      <c r="AX94" s="83">
        <f t="shared" si="41"/>
        <v>50.344000000000001</v>
      </c>
      <c r="AY94" s="83">
        <f t="shared" si="42"/>
        <v>-110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596.55999999999995</v>
      </c>
      <c r="CF94" s="80">
        <f t="shared" si="51"/>
        <v>0</v>
      </c>
      <c r="CG94" s="80">
        <f t="shared" si="51"/>
        <v>0</v>
      </c>
      <c r="CH94" s="80">
        <f t="shared" si="51"/>
        <v>503.44</v>
      </c>
      <c r="CI94" s="80">
        <f t="shared" si="52"/>
        <v>1100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59.655999999999999</v>
      </c>
      <c r="DG94" s="81">
        <f t="shared" si="60"/>
        <v>-110</v>
      </c>
      <c r="DH94" s="81">
        <f t="shared" si="61"/>
        <v>0</v>
      </c>
      <c r="DI94" s="81">
        <f t="shared" si="62"/>
        <v>0</v>
      </c>
      <c r="DJ94" s="81">
        <f t="shared" si="63"/>
        <v>50.344000000000001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-51.521000000000001</v>
      </c>
      <c r="D95" s="82">
        <v>0</v>
      </c>
      <c r="E95" s="82">
        <v>0</v>
      </c>
      <c r="F95" s="82">
        <v>0</v>
      </c>
      <c r="G95" s="82">
        <v>-51.521000000000001</v>
      </c>
      <c r="H95" s="76"/>
      <c r="I95" s="31">
        <v>93</v>
      </c>
      <c r="J95" s="82">
        <v>51.521000000000001</v>
      </c>
      <c r="K95" s="82">
        <v>0</v>
      </c>
      <c r="L95" s="82">
        <v>0</v>
      </c>
      <c r="M95" s="82">
        <v>43.478999999999999</v>
      </c>
      <c r="N95" s="82">
        <v>95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-43.478999999999999</v>
      </c>
      <c r="AG95" s="82">
        <v>0</v>
      </c>
      <c r="AH95" s="82">
        <v>0</v>
      </c>
      <c r="AI95" s="82">
        <v>-43.478999999999999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51.521000000000001</v>
      </c>
      <c r="AV95" s="83">
        <f t="shared" si="41"/>
        <v>0</v>
      </c>
      <c r="AW95" s="83">
        <f t="shared" si="41"/>
        <v>0</v>
      </c>
      <c r="AX95" s="83">
        <f t="shared" si="41"/>
        <v>43.478999999999999</v>
      </c>
      <c r="AY95" s="83">
        <f t="shared" si="42"/>
        <v>-95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515.21</v>
      </c>
      <c r="CF95" s="80">
        <f t="shared" si="51"/>
        <v>0</v>
      </c>
      <c r="CG95" s="80">
        <f t="shared" si="51"/>
        <v>0</v>
      </c>
      <c r="CH95" s="80">
        <f t="shared" si="51"/>
        <v>434.78999999999996</v>
      </c>
      <c r="CI95" s="80">
        <f t="shared" si="52"/>
        <v>950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51.521000000000001</v>
      </c>
      <c r="DG95" s="81">
        <f t="shared" si="60"/>
        <v>-95</v>
      </c>
      <c r="DH95" s="81">
        <f t="shared" si="61"/>
        <v>0</v>
      </c>
      <c r="DI95" s="81">
        <f t="shared" si="62"/>
        <v>0</v>
      </c>
      <c r="DJ95" s="81">
        <f t="shared" si="63"/>
        <v>43.478999999999999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-43.386000000000003</v>
      </c>
      <c r="D96" s="82">
        <v>0</v>
      </c>
      <c r="E96" s="82">
        <v>0</v>
      </c>
      <c r="F96" s="82">
        <v>0</v>
      </c>
      <c r="G96" s="82">
        <v>-43.386000000000003</v>
      </c>
      <c r="H96" s="76"/>
      <c r="I96" s="31">
        <v>94</v>
      </c>
      <c r="J96" s="82">
        <v>43.386000000000003</v>
      </c>
      <c r="K96" s="82">
        <v>0</v>
      </c>
      <c r="L96" s="82">
        <v>0</v>
      </c>
      <c r="M96" s="82">
        <v>36.613999999999997</v>
      </c>
      <c r="N96" s="82">
        <v>80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-36.613999999999997</v>
      </c>
      <c r="AG96" s="82">
        <v>0</v>
      </c>
      <c r="AH96" s="82">
        <v>0</v>
      </c>
      <c r="AI96" s="82">
        <v>-36.613999999999997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43.386000000000003</v>
      </c>
      <c r="AV96" s="83">
        <f t="shared" si="41"/>
        <v>0</v>
      </c>
      <c r="AW96" s="83">
        <f t="shared" si="41"/>
        <v>0</v>
      </c>
      <c r="AX96" s="83">
        <f t="shared" si="41"/>
        <v>36.613999999999997</v>
      </c>
      <c r="AY96" s="83">
        <f t="shared" si="42"/>
        <v>-80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433.86</v>
      </c>
      <c r="CF96" s="80">
        <f t="shared" si="51"/>
        <v>0</v>
      </c>
      <c r="CG96" s="80">
        <f t="shared" si="51"/>
        <v>0</v>
      </c>
      <c r="CH96" s="80">
        <f t="shared" si="51"/>
        <v>366.14</v>
      </c>
      <c r="CI96" s="80">
        <f t="shared" si="52"/>
        <v>800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43.386000000000003</v>
      </c>
      <c r="DG96" s="81">
        <f t="shared" si="60"/>
        <v>-80</v>
      </c>
      <c r="DH96" s="81">
        <f t="shared" si="61"/>
        <v>0</v>
      </c>
      <c r="DI96" s="81">
        <f t="shared" si="62"/>
        <v>0</v>
      </c>
      <c r="DJ96" s="81">
        <f t="shared" si="63"/>
        <v>36.613999999999997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-40.673999999999999</v>
      </c>
      <c r="D97" s="82">
        <v>0</v>
      </c>
      <c r="E97" s="82">
        <v>0</v>
      </c>
      <c r="F97" s="82">
        <v>0</v>
      </c>
      <c r="G97" s="82">
        <v>-40.673999999999999</v>
      </c>
      <c r="H97" s="76"/>
      <c r="I97" s="31">
        <v>95</v>
      </c>
      <c r="J97" s="82">
        <v>40.673999999999999</v>
      </c>
      <c r="K97" s="82">
        <v>0</v>
      </c>
      <c r="L97" s="82">
        <v>0</v>
      </c>
      <c r="M97" s="82">
        <v>34.326000000000001</v>
      </c>
      <c r="N97" s="82">
        <v>75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-34.326000000000001</v>
      </c>
      <c r="AG97" s="82">
        <v>0</v>
      </c>
      <c r="AH97" s="82">
        <v>0</v>
      </c>
      <c r="AI97" s="82">
        <v>-34.326000000000001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40.673999999999999</v>
      </c>
      <c r="AV97" s="83">
        <f t="shared" si="41"/>
        <v>0</v>
      </c>
      <c r="AW97" s="83">
        <f t="shared" si="41"/>
        <v>0</v>
      </c>
      <c r="AX97" s="83">
        <f t="shared" si="41"/>
        <v>34.326000000000001</v>
      </c>
      <c r="AY97" s="83">
        <f t="shared" si="42"/>
        <v>-75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406.74</v>
      </c>
      <c r="CF97" s="80">
        <f t="shared" si="51"/>
        <v>0</v>
      </c>
      <c r="CG97" s="80">
        <f t="shared" si="51"/>
        <v>0</v>
      </c>
      <c r="CH97" s="80">
        <f t="shared" si="51"/>
        <v>343.26</v>
      </c>
      <c r="CI97" s="80">
        <f t="shared" si="52"/>
        <v>750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40.673999999999999</v>
      </c>
      <c r="DG97" s="81">
        <f t="shared" si="60"/>
        <v>-75</v>
      </c>
      <c r="DH97" s="81">
        <f t="shared" si="61"/>
        <v>0</v>
      </c>
      <c r="DI97" s="81">
        <f t="shared" si="62"/>
        <v>0</v>
      </c>
      <c r="DJ97" s="81">
        <f t="shared" si="63"/>
        <v>34.326000000000001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-43.386000000000003</v>
      </c>
      <c r="D98" s="82">
        <v>0</v>
      </c>
      <c r="E98" s="82">
        <v>0</v>
      </c>
      <c r="F98" s="82">
        <v>0</v>
      </c>
      <c r="G98" s="82">
        <v>-43.386000000000003</v>
      </c>
      <c r="H98" s="76"/>
      <c r="I98" s="31">
        <v>96</v>
      </c>
      <c r="J98" s="82">
        <v>43.386000000000003</v>
      </c>
      <c r="K98" s="82">
        <v>0</v>
      </c>
      <c r="L98" s="82">
        <v>0</v>
      </c>
      <c r="M98" s="82">
        <v>36.613999999999997</v>
      </c>
      <c r="N98" s="82">
        <v>80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-36.613999999999997</v>
      </c>
      <c r="AG98" s="82">
        <v>0</v>
      </c>
      <c r="AH98" s="82">
        <v>0</v>
      </c>
      <c r="AI98" s="82">
        <v>-36.613999999999997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43.386000000000003</v>
      </c>
      <c r="AV98" s="83">
        <f t="shared" si="41"/>
        <v>0</v>
      </c>
      <c r="AW98" s="83">
        <f t="shared" si="41"/>
        <v>0</v>
      </c>
      <c r="AX98" s="83">
        <f t="shared" si="41"/>
        <v>36.613999999999997</v>
      </c>
      <c r="AY98" s="83">
        <f t="shared" si="42"/>
        <v>-80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10936.829652000002</v>
      </c>
      <c r="CF98" s="80">
        <f t="shared" si="51"/>
        <v>0</v>
      </c>
      <c r="CG98" s="80">
        <f t="shared" si="51"/>
        <v>0</v>
      </c>
      <c r="CH98" s="80">
        <f t="shared" si="51"/>
        <v>9229.730348000001</v>
      </c>
      <c r="CI98" s="80">
        <f t="shared" si="52"/>
        <v>20166.560000000005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43.386000000000003</v>
      </c>
      <c r="DG98" s="81">
        <f t="shared" si="60"/>
        <v>-80</v>
      </c>
      <c r="DH98" s="81">
        <f t="shared" si="61"/>
        <v>0</v>
      </c>
      <c r="DI98" s="81">
        <f t="shared" si="62"/>
        <v>0</v>
      </c>
      <c r="DJ98" s="81">
        <f t="shared" si="63"/>
        <v>36.613999999999997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7.931500000000001E-2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0.21693500000000007</v>
      </c>
      <c r="AY99" s="87">
        <f t="shared" si="65"/>
        <v>-0.29625000000000001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0.34188924130000004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0.43852475869999996</v>
      </c>
      <c r="CI99" s="89">
        <f t="shared" si="70"/>
        <v>0.78041400000000016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7.931500000000001E-2</v>
      </c>
      <c r="DG99" s="81">
        <f t="shared" si="60"/>
        <v>-0.29625000000000001</v>
      </c>
      <c r="DH99" s="81">
        <f t="shared" si="61"/>
        <v>0</v>
      </c>
      <c r="DI99" s="81">
        <f t="shared" si="62"/>
        <v>0</v>
      </c>
      <c r="DJ99" s="81">
        <f t="shared" si="63"/>
        <v>0.21693500000000007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</v>
      </c>
      <c r="H3" s="173">
        <f t="shared" ref="H3:H66" ca="1" si="2">INDIRECT("ISGS_Delhi_pp!" &amp; $V$3 &amp; X3)</f>
        <v>663.81971699999997</v>
      </c>
      <c r="I3" s="177">
        <f ca="1">INDIRECT("BRPL_EOD!" &amp; $V$3 &amp; X3)</f>
        <v>493.75</v>
      </c>
      <c r="J3" s="175">
        <f ca="1">INDIRECT("BYPL_EOD!" &amp; $V$3 &amp; X3)</f>
        <v>158.26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663.82999999999993</v>
      </c>
      <c r="N3" s="174">
        <f ca="1">INDIRECT("BRPL_ISGS_exbus!" &amp; $V$3 &amp; X3)</f>
        <v>493.74235160922228</v>
      </c>
      <c r="O3" s="175">
        <f ca="1">INDIRECT("BYPL_ISGS_exbus!" &amp; $V$3 &amp; X3)</f>
        <v>158.25754848744407</v>
      </c>
      <c r="P3" s="175">
        <f ca="1">INDIRECT("TPDDL_ISGS_exbus!" &amp; $V$3 &amp; X3)</f>
        <v>9.0298601215823329</v>
      </c>
      <c r="Q3" s="175">
        <f ca="1">INDIRECT("NDMC_ISGS_exbus!" &amp; $V$3 &amp; X3)</f>
        <v>2.7899567817513522</v>
      </c>
      <c r="R3" s="176">
        <f ca="1">SUM(N3:Q3)</f>
        <v>663.81971700000008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</v>
      </c>
      <c r="H4" s="181">
        <f t="shared" ca="1" si="2"/>
        <v>663.81971699999997</v>
      </c>
      <c r="I4" s="182">
        <f t="shared" ref="I4:I67" ca="1" si="5">INDIRECT("BRPL_EOD!" &amp; $V$3 &amp; X4)</f>
        <v>493.75</v>
      </c>
      <c r="J4" s="179">
        <f t="shared" ref="J4:J67" ca="1" si="6">INDIRECT("BYPL_EOD!" &amp; $V$3 &amp; X4)</f>
        <v>158.26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663.82999999999993</v>
      </c>
      <c r="N4" s="178">
        <f t="shared" ref="N4:N67" ca="1" si="10">INDIRECT("BRPL_ISGS_exbus!" &amp; $V$3 &amp; X4)</f>
        <v>493.74235160922228</v>
      </c>
      <c r="O4" s="179">
        <f t="shared" ref="O4:O67" ca="1" si="11">INDIRECT("BYPL_ISGS_exbus!" &amp; $V$3 &amp; X4)</f>
        <v>158.25754848744407</v>
      </c>
      <c r="P4" s="179">
        <f t="shared" ref="P4:P67" ca="1" si="12">INDIRECT("TPDDL_ISGS_exbus!" &amp; $V$3 &amp; X4)</f>
        <v>9.0298601215823329</v>
      </c>
      <c r="Q4" s="179">
        <f t="shared" ref="Q4:Q67" ca="1" si="13">INDIRECT("NDMC_ISGS_exbus!" &amp; $V$3 &amp; X4)</f>
        <v>2.7899567817513522</v>
      </c>
      <c r="R4" s="180">
        <f t="shared" ref="R4:R67" ca="1" si="14">SUM(N4:Q4)</f>
        <v>663.81971700000008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</v>
      </c>
      <c r="H5" s="181">
        <f t="shared" ca="1" si="2"/>
        <v>663.81971699999997</v>
      </c>
      <c r="I5" s="182">
        <f t="shared" ca="1" si="5"/>
        <v>493.75</v>
      </c>
      <c r="J5" s="179">
        <f t="shared" ca="1" si="6"/>
        <v>158.26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663.82999999999993</v>
      </c>
      <c r="N5" s="178">
        <f t="shared" ca="1" si="10"/>
        <v>493.74235160922228</v>
      </c>
      <c r="O5" s="179">
        <f t="shared" ca="1" si="11"/>
        <v>158.25754848744407</v>
      </c>
      <c r="P5" s="179">
        <f t="shared" ca="1" si="12"/>
        <v>9.0298601215823329</v>
      </c>
      <c r="Q5" s="179">
        <f t="shared" ca="1" si="13"/>
        <v>2.7899567817513522</v>
      </c>
      <c r="R5" s="180">
        <f t="shared" ca="1" si="14"/>
        <v>663.81971700000008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</v>
      </c>
      <c r="H6" s="181">
        <f t="shared" ca="1" si="2"/>
        <v>663.81971699999997</v>
      </c>
      <c r="I6" s="182">
        <f t="shared" ca="1" si="5"/>
        <v>493.75</v>
      </c>
      <c r="J6" s="179">
        <f t="shared" ca="1" si="6"/>
        <v>158.26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663.82999999999993</v>
      </c>
      <c r="N6" s="178">
        <f t="shared" ca="1" si="10"/>
        <v>493.74235160922228</v>
      </c>
      <c r="O6" s="179">
        <f t="shared" ca="1" si="11"/>
        <v>158.25754848744407</v>
      </c>
      <c r="P6" s="179">
        <f t="shared" ca="1" si="12"/>
        <v>9.0298601215823329</v>
      </c>
      <c r="Q6" s="179">
        <f t="shared" ca="1" si="13"/>
        <v>2.7899567817513522</v>
      </c>
      <c r="R6" s="180">
        <f t="shared" ca="1" si="14"/>
        <v>663.81971700000008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</v>
      </c>
      <c r="H7" s="181">
        <f t="shared" ca="1" si="2"/>
        <v>663.81971699999997</v>
      </c>
      <c r="I7" s="182">
        <f t="shared" ca="1" si="5"/>
        <v>493.75</v>
      </c>
      <c r="J7" s="179">
        <f t="shared" ca="1" si="6"/>
        <v>158.26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663.82999999999993</v>
      </c>
      <c r="N7" s="178">
        <f t="shared" ca="1" si="10"/>
        <v>493.74235160922228</v>
      </c>
      <c r="O7" s="179">
        <f t="shared" ca="1" si="11"/>
        <v>158.25754848744407</v>
      </c>
      <c r="P7" s="179">
        <f t="shared" ca="1" si="12"/>
        <v>9.0298601215823329</v>
      </c>
      <c r="Q7" s="179">
        <f t="shared" ca="1" si="13"/>
        <v>2.7899567817513522</v>
      </c>
      <c r="R7" s="180">
        <f t="shared" ca="1" si="14"/>
        <v>663.81971700000008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</v>
      </c>
      <c r="H8" s="181">
        <f t="shared" ca="1" si="2"/>
        <v>663.81971699999997</v>
      </c>
      <c r="I8" s="182">
        <f t="shared" ca="1" si="5"/>
        <v>493.75</v>
      </c>
      <c r="J8" s="179">
        <f t="shared" ca="1" si="6"/>
        <v>158.26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663.82999999999993</v>
      </c>
      <c r="N8" s="178">
        <f t="shared" ca="1" si="10"/>
        <v>493.74235160922228</v>
      </c>
      <c r="O8" s="179">
        <f t="shared" ca="1" si="11"/>
        <v>158.25754848744407</v>
      </c>
      <c r="P8" s="179">
        <f t="shared" ca="1" si="12"/>
        <v>9.0298601215823329</v>
      </c>
      <c r="Q8" s="179">
        <f t="shared" ca="1" si="13"/>
        <v>2.7899567817513522</v>
      </c>
      <c r="R8" s="180">
        <f t="shared" ca="1" si="14"/>
        <v>663.81971700000008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</v>
      </c>
      <c r="H9" s="181">
        <f t="shared" ca="1" si="2"/>
        <v>663.81971699999997</v>
      </c>
      <c r="I9" s="182">
        <f t="shared" ca="1" si="5"/>
        <v>493.75</v>
      </c>
      <c r="J9" s="179">
        <f t="shared" ca="1" si="6"/>
        <v>158.26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663.82999999999993</v>
      </c>
      <c r="N9" s="178">
        <f t="shared" ca="1" si="10"/>
        <v>493.74235160922228</v>
      </c>
      <c r="O9" s="179">
        <f t="shared" ca="1" si="11"/>
        <v>158.25754848744407</v>
      </c>
      <c r="P9" s="179">
        <f t="shared" ca="1" si="12"/>
        <v>9.0298601215823329</v>
      </c>
      <c r="Q9" s="179">
        <f t="shared" ca="1" si="13"/>
        <v>2.7899567817513522</v>
      </c>
      <c r="R9" s="180">
        <f t="shared" ca="1" si="14"/>
        <v>663.81971700000008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</v>
      </c>
      <c r="H10" s="181">
        <f t="shared" ca="1" si="2"/>
        <v>663.81971699999997</v>
      </c>
      <c r="I10" s="182">
        <f t="shared" ca="1" si="5"/>
        <v>493.75</v>
      </c>
      <c r="J10" s="179">
        <f t="shared" ca="1" si="6"/>
        <v>158.26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663.82999999999993</v>
      </c>
      <c r="N10" s="178">
        <f t="shared" ca="1" si="10"/>
        <v>493.74235160922228</v>
      </c>
      <c r="O10" s="179">
        <f t="shared" ca="1" si="11"/>
        <v>158.25754848744407</v>
      </c>
      <c r="P10" s="179">
        <f t="shared" ca="1" si="12"/>
        <v>9.0298601215823329</v>
      </c>
      <c r="Q10" s="179">
        <f t="shared" ca="1" si="13"/>
        <v>2.7899567817513522</v>
      </c>
      <c r="R10" s="180">
        <f t="shared" ca="1" si="14"/>
        <v>663.81971700000008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</v>
      </c>
      <c r="H11" s="181">
        <f t="shared" ca="1" si="2"/>
        <v>663.81971699999997</v>
      </c>
      <c r="I11" s="182">
        <f t="shared" ca="1" si="5"/>
        <v>493.75</v>
      </c>
      <c r="J11" s="179">
        <f t="shared" ca="1" si="6"/>
        <v>158.26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663.82999999999993</v>
      </c>
      <c r="N11" s="178">
        <f t="shared" ca="1" si="10"/>
        <v>493.74235160922228</v>
      </c>
      <c r="O11" s="179">
        <f t="shared" ca="1" si="11"/>
        <v>158.25754848744407</v>
      </c>
      <c r="P11" s="179">
        <f t="shared" ca="1" si="12"/>
        <v>9.0298601215823329</v>
      </c>
      <c r="Q11" s="179">
        <f t="shared" ca="1" si="13"/>
        <v>2.7899567817513522</v>
      </c>
      <c r="R11" s="180">
        <f t="shared" ca="1" si="14"/>
        <v>663.81971700000008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688.11</v>
      </c>
      <c r="H12" s="181">
        <f t="shared" ca="1" si="2"/>
        <v>663.81971699999997</v>
      </c>
      <c r="I12" s="182">
        <f t="shared" ca="1" si="5"/>
        <v>493.75</v>
      </c>
      <c r="J12" s="179">
        <f t="shared" ca="1" si="6"/>
        <v>158.26</v>
      </c>
      <c r="K12" s="179">
        <f t="shared" ca="1" si="7"/>
        <v>9.0299999999999994</v>
      </c>
      <c r="L12" s="179">
        <f t="shared" ca="1" si="8"/>
        <v>2.79</v>
      </c>
      <c r="M12" s="180">
        <f t="shared" ca="1" si="9"/>
        <v>663.82999999999993</v>
      </c>
      <c r="N12" s="178">
        <f t="shared" ca="1" si="10"/>
        <v>493.74235160922228</v>
      </c>
      <c r="O12" s="179">
        <f t="shared" ca="1" si="11"/>
        <v>158.25754848744407</v>
      </c>
      <c r="P12" s="179">
        <f t="shared" ca="1" si="12"/>
        <v>9.0298601215823329</v>
      </c>
      <c r="Q12" s="179">
        <f t="shared" ca="1" si="13"/>
        <v>2.7899567817513522</v>
      </c>
      <c r="R12" s="180">
        <f t="shared" ca="1" si="14"/>
        <v>663.81971700000008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688.11</v>
      </c>
      <c r="H13" s="181">
        <f t="shared" ca="1" si="2"/>
        <v>663.81971699999997</v>
      </c>
      <c r="I13" s="182">
        <f t="shared" ca="1" si="5"/>
        <v>493.75</v>
      </c>
      <c r="J13" s="179">
        <f t="shared" ca="1" si="6"/>
        <v>158.26</v>
      </c>
      <c r="K13" s="179">
        <f t="shared" ca="1" si="7"/>
        <v>9.0299999999999994</v>
      </c>
      <c r="L13" s="179">
        <f t="shared" ca="1" si="8"/>
        <v>2.79</v>
      </c>
      <c r="M13" s="180">
        <f t="shared" ca="1" si="9"/>
        <v>663.82999999999993</v>
      </c>
      <c r="N13" s="178">
        <f t="shared" ca="1" si="10"/>
        <v>493.74235160922228</v>
      </c>
      <c r="O13" s="179">
        <f t="shared" ca="1" si="11"/>
        <v>158.25754848744407</v>
      </c>
      <c r="P13" s="179">
        <f t="shared" ca="1" si="12"/>
        <v>9.0298601215823329</v>
      </c>
      <c r="Q13" s="179">
        <f t="shared" ca="1" si="13"/>
        <v>2.7899567817513522</v>
      </c>
      <c r="R13" s="180">
        <f t="shared" ca="1" si="14"/>
        <v>663.81971700000008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688.11</v>
      </c>
      <c r="H14" s="181">
        <f t="shared" ca="1" si="2"/>
        <v>663.81971699999997</v>
      </c>
      <c r="I14" s="182">
        <f t="shared" ca="1" si="5"/>
        <v>493.75</v>
      </c>
      <c r="J14" s="179">
        <f t="shared" ca="1" si="6"/>
        <v>158.26</v>
      </c>
      <c r="K14" s="179">
        <f t="shared" ca="1" si="7"/>
        <v>9.0299999999999994</v>
      </c>
      <c r="L14" s="179">
        <f t="shared" ca="1" si="8"/>
        <v>2.79</v>
      </c>
      <c r="M14" s="180">
        <f t="shared" ca="1" si="9"/>
        <v>663.82999999999993</v>
      </c>
      <c r="N14" s="178">
        <f t="shared" ca="1" si="10"/>
        <v>493.74235160922228</v>
      </c>
      <c r="O14" s="179">
        <f t="shared" ca="1" si="11"/>
        <v>158.25754848744407</v>
      </c>
      <c r="P14" s="179">
        <f t="shared" ca="1" si="12"/>
        <v>9.0298601215823329</v>
      </c>
      <c r="Q14" s="179">
        <f t="shared" ca="1" si="13"/>
        <v>2.7899567817513522</v>
      </c>
      <c r="R14" s="180">
        <f t="shared" ca="1" si="14"/>
        <v>663.81971700000008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688.11</v>
      </c>
      <c r="H15" s="181">
        <f t="shared" ca="1" si="2"/>
        <v>663.81971699999997</v>
      </c>
      <c r="I15" s="182">
        <f t="shared" ca="1" si="5"/>
        <v>493.75</v>
      </c>
      <c r="J15" s="179">
        <f t="shared" ca="1" si="6"/>
        <v>158.26</v>
      </c>
      <c r="K15" s="179">
        <f t="shared" ca="1" si="7"/>
        <v>9.0299999999999994</v>
      </c>
      <c r="L15" s="179">
        <f t="shared" ca="1" si="8"/>
        <v>2.79</v>
      </c>
      <c r="M15" s="180">
        <f t="shared" ca="1" si="9"/>
        <v>663.82999999999993</v>
      </c>
      <c r="N15" s="178">
        <f t="shared" ca="1" si="10"/>
        <v>493.74235160922228</v>
      </c>
      <c r="O15" s="179">
        <f t="shared" ca="1" si="11"/>
        <v>158.25754848744407</v>
      </c>
      <c r="P15" s="179">
        <f t="shared" ca="1" si="12"/>
        <v>9.0298601215823329</v>
      </c>
      <c r="Q15" s="179">
        <f t="shared" ca="1" si="13"/>
        <v>2.7899567817513522</v>
      </c>
      <c r="R15" s="180">
        <f t="shared" ca="1" si="14"/>
        <v>663.81971700000008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688.11</v>
      </c>
      <c r="H16" s="181">
        <f t="shared" ca="1" si="2"/>
        <v>663.81971699999997</v>
      </c>
      <c r="I16" s="182">
        <f t="shared" ca="1" si="5"/>
        <v>493.75</v>
      </c>
      <c r="J16" s="179">
        <f t="shared" ca="1" si="6"/>
        <v>158.26</v>
      </c>
      <c r="K16" s="179">
        <f t="shared" ca="1" si="7"/>
        <v>9.0299999999999994</v>
      </c>
      <c r="L16" s="179">
        <f t="shared" ca="1" si="8"/>
        <v>2.79</v>
      </c>
      <c r="M16" s="180">
        <f t="shared" ca="1" si="9"/>
        <v>663.82999999999993</v>
      </c>
      <c r="N16" s="178">
        <f t="shared" ca="1" si="10"/>
        <v>493.74235160922228</v>
      </c>
      <c r="O16" s="179">
        <f t="shared" ca="1" si="11"/>
        <v>158.25754848744407</v>
      </c>
      <c r="P16" s="179">
        <f t="shared" ca="1" si="12"/>
        <v>9.0298601215823329</v>
      </c>
      <c r="Q16" s="179">
        <f t="shared" ca="1" si="13"/>
        <v>2.7899567817513522</v>
      </c>
      <c r="R16" s="180">
        <f t="shared" ca="1" si="14"/>
        <v>663.81971700000008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688.11</v>
      </c>
      <c r="H17" s="181">
        <f t="shared" ca="1" si="2"/>
        <v>663.81971699999997</v>
      </c>
      <c r="I17" s="182">
        <f t="shared" ca="1" si="5"/>
        <v>493.75</v>
      </c>
      <c r="J17" s="179">
        <f t="shared" ca="1" si="6"/>
        <v>158.26</v>
      </c>
      <c r="K17" s="179">
        <f t="shared" ca="1" si="7"/>
        <v>9.0299999999999994</v>
      </c>
      <c r="L17" s="179">
        <f t="shared" ca="1" si="8"/>
        <v>2.79</v>
      </c>
      <c r="M17" s="180">
        <f t="shared" ca="1" si="9"/>
        <v>663.82999999999993</v>
      </c>
      <c r="N17" s="178">
        <f t="shared" ca="1" si="10"/>
        <v>493.74235160922228</v>
      </c>
      <c r="O17" s="179">
        <f t="shared" ca="1" si="11"/>
        <v>158.25754848744407</v>
      </c>
      <c r="P17" s="179">
        <f t="shared" ca="1" si="12"/>
        <v>9.0298601215823329</v>
      </c>
      <c r="Q17" s="179">
        <f t="shared" ca="1" si="13"/>
        <v>2.7899567817513522</v>
      </c>
      <c r="R17" s="180">
        <f t="shared" ca="1" si="14"/>
        <v>663.81971700000008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688.11</v>
      </c>
      <c r="H18" s="181">
        <f t="shared" ca="1" si="2"/>
        <v>663.81971699999997</v>
      </c>
      <c r="I18" s="182">
        <f t="shared" ca="1" si="5"/>
        <v>493.75</v>
      </c>
      <c r="J18" s="179">
        <f t="shared" ca="1" si="6"/>
        <v>158.26</v>
      </c>
      <c r="K18" s="179">
        <f t="shared" ca="1" si="7"/>
        <v>9.0299999999999994</v>
      </c>
      <c r="L18" s="179">
        <f t="shared" ca="1" si="8"/>
        <v>2.79</v>
      </c>
      <c r="M18" s="180">
        <f t="shared" ca="1" si="9"/>
        <v>663.82999999999993</v>
      </c>
      <c r="N18" s="178">
        <f t="shared" ca="1" si="10"/>
        <v>493.74235160922228</v>
      </c>
      <c r="O18" s="179">
        <f t="shared" ca="1" si="11"/>
        <v>158.25754848744407</v>
      </c>
      <c r="P18" s="179">
        <f t="shared" ca="1" si="12"/>
        <v>9.0298601215823329</v>
      </c>
      <c r="Q18" s="179">
        <f t="shared" ca="1" si="13"/>
        <v>2.7899567817513522</v>
      </c>
      <c r="R18" s="180">
        <f t="shared" ca="1" si="14"/>
        <v>663.81971700000008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688.11</v>
      </c>
      <c r="H19" s="181">
        <f t="shared" ca="1" si="2"/>
        <v>663.81971699999997</v>
      </c>
      <c r="I19" s="182">
        <f t="shared" ca="1" si="5"/>
        <v>493.75</v>
      </c>
      <c r="J19" s="179">
        <f t="shared" ca="1" si="6"/>
        <v>158.26</v>
      </c>
      <c r="K19" s="179">
        <f t="shared" ca="1" si="7"/>
        <v>9.0299999999999994</v>
      </c>
      <c r="L19" s="179">
        <f t="shared" ca="1" si="8"/>
        <v>2.79</v>
      </c>
      <c r="M19" s="180">
        <f t="shared" ca="1" si="9"/>
        <v>663.82999999999993</v>
      </c>
      <c r="N19" s="178">
        <f t="shared" ca="1" si="10"/>
        <v>493.74235160922228</v>
      </c>
      <c r="O19" s="179">
        <f t="shared" ca="1" si="11"/>
        <v>158.25754848744407</v>
      </c>
      <c r="P19" s="179">
        <f t="shared" ca="1" si="12"/>
        <v>9.0298601215823329</v>
      </c>
      <c r="Q19" s="179">
        <f t="shared" ca="1" si="13"/>
        <v>2.7899567817513522</v>
      </c>
      <c r="R19" s="180">
        <f t="shared" ca="1" si="14"/>
        <v>663.81971700000008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688.11</v>
      </c>
      <c r="H20" s="181">
        <f t="shared" ca="1" si="2"/>
        <v>663.81971699999997</v>
      </c>
      <c r="I20" s="182">
        <f t="shared" ca="1" si="5"/>
        <v>493.75</v>
      </c>
      <c r="J20" s="179">
        <f t="shared" ca="1" si="6"/>
        <v>158.26</v>
      </c>
      <c r="K20" s="179">
        <f t="shared" ca="1" si="7"/>
        <v>9.0299999999999994</v>
      </c>
      <c r="L20" s="179">
        <f t="shared" ca="1" si="8"/>
        <v>2.79</v>
      </c>
      <c r="M20" s="180">
        <f t="shared" ca="1" si="9"/>
        <v>663.82999999999993</v>
      </c>
      <c r="N20" s="178">
        <f t="shared" ca="1" si="10"/>
        <v>493.74235160922228</v>
      </c>
      <c r="O20" s="179">
        <f t="shared" ca="1" si="11"/>
        <v>158.25754848744407</v>
      </c>
      <c r="P20" s="179">
        <f t="shared" ca="1" si="12"/>
        <v>9.0298601215823329</v>
      </c>
      <c r="Q20" s="179">
        <f t="shared" ca="1" si="13"/>
        <v>2.7899567817513522</v>
      </c>
      <c r="R20" s="180">
        <f t="shared" ca="1" si="14"/>
        <v>663.81971700000008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623.05693900000006</v>
      </c>
      <c r="H21" s="181">
        <f t="shared" ca="1" si="2"/>
        <v>601.06302900000003</v>
      </c>
      <c r="I21" s="182">
        <f t="shared" ca="1" si="5"/>
        <v>429.13</v>
      </c>
      <c r="J21" s="179">
        <f t="shared" ca="1" si="6"/>
        <v>160</v>
      </c>
      <c r="K21" s="179">
        <f t="shared" ca="1" si="7"/>
        <v>9.1300000000000008</v>
      </c>
      <c r="L21" s="179">
        <f t="shared" ca="1" si="8"/>
        <v>2.82</v>
      </c>
      <c r="M21" s="180">
        <f t="shared" ca="1" si="9"/>
        <v>601.08000000000004</v>
      </c>
      <c r="N21" s="178">
        <f t="shared" ca="1" si="10"/>
        <v>429.11788386698942</v>
      </c>
      <c r="O21" s="179">
        <f t="shared" ca="1" si="11"/>
        <v>159.9954825314434</v>
      </c>
      <c r="P21" s="179">
        <f t="shared" ca="1" si="12"/>
        <v>9.1297422219504902</v>
      </c>
      <c r="Q21" s="179">
        <f t="shared" ca="1" si="13"/>
        <v>2.8199203796166898</v>
      </c>
      <c r="R21" s="180">
        <f t="shared" ca="1" si="14"/>
        <v>601.06302899999991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566.29380000000003</v>
      </c>
      <c r="H22" s="181">
        <f t="shared" ca="1" si="2"/>
        <v>546.303629</v>
      </c>
      <c r="I22" s="182">
        <f t="shared" ca="1" si="5"/>
        <v>376.23</v>
      </c>
      <c r="J22" s="179">
        <f t="shared" ca="1" si="6"/>
        <v>158.26</v>
      </c>
      <c r="K22" s="179">
        <f t="shared" ca="1" si="7"/>
        <v>9.0299999999999994</v>
      </c>
      <c r="L22" s="179">
        <f t="shared" ca="1" si="8"/>
        <v>2.79</v>
      </c>
      <c r="M22" s="180">
        <f t="shared" ca="1" si="9"/>
        <v>546.30999999999995</v>
      </c>
      <c r="N22" s="178">
        <f t="shared" ca="1" si="10"/>
        <v>376.22561245203281</v>
      </c>
      <c r="O22" s="179">
        <f t="shared" ca="1" si="11"/>
        <v>158.25815439135289</v>
      </c>
      <c r="P22" s="179">
        <f t="shared" ca="1" si="12"/>
        <v>9.0298946932510855</v>
      </c>
      <c r="Q22" s="179">
        <f t="shared" ca="1" si="13"/>
        <v>2.789967463363292</v>
      </c>
      <c r="R22" s="180">
        <f t="shared" ca="1" si="14"/>
        <v>546.303629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516.44759999999997</v>
      </c>
      <c r="H23" s="181">
        <f t="shared" ca="1" si="2"/>
        <v>498.21699999999998</v>
      </c>
      <c r="I23" s="182">
        <f t="shared" ca="1" si="5"/>
        <v>328</v>
      </c>
      <c r="J23" s="179">
        <f t="shared" ca="1" si="6"/>
        <v>158.38999999999999</v>
      </c>
      <c r="K23" s="179">
        <f t="shared" ca="1" si="7"/>
        <v>9.0399999999999991</v>
      </c>
      <c r="L23" s="179">
        <f t="shared" ca="1" si="8"/>
        <v>2.79</v>
      </c>
      <c r="M23" s="180">
        <f t="shared" ca="1" si="9"/>
        <v>498.22</v>
      </c>
      <c r="N23" s="178">
        <f t="shared" ca="1" si="10"/>
        <v>327.99802496888924</v>
      </c>
      <c r="O23" s="179">
        <f t="shared" ca="1" si="11"/>
        <v>158.3890462647023</v>
      </c>
      <c r="P23" s="179">
        <f t="shared" ca="1" si="12"/>
        <v>9.0399455662157262</v>
      </c>
      <c r="Q23" s="179">
        <f t="shared" ca="1" si="13"/>
        <v>2.7899832001926859</v>
      </c>
      <c r="R23" s="180">
        <f t="shared" ca="1" si="14"/>
        <v>498.21699999999998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466.44760000000002</v>
      </c>
      <c r="H24" s="181">
        <f t="shared" ca="1" si="2"/>
        <v>449.98200000000003</v>
      </c>
      <c r="I24" s="182">
        <f t="shared" ca="1" si="5"/>
        <v>279.76</v>
      </c>
      <c r="J24" s="179">
        <f t="shared" ca="1" si="6"/>
        <v>158.38999999999999</v>
      </c>
      <c r="K24" s="179">
        <f t="shared" ca="1" si="7"/>
        <v>9.0399999999999991</v>
      </c>
      <c r="L24" s="179">
        <f t="shared" ca="1" si="8"/>
        <v>2.79</v>
      </c>
      <c r="M24" s="180">
        <f t="shared" ca="1" si="9"/>
        <v>449.98</v>
      </c>
      <c r="N24" s="178">
        <f t="shared" ca="1" si="10"/>
        <v>279.76124343304144</v>
      </c>
      <c r="O24" s="179">
        <f t="shared" ca="1" si="11"/>
        <v>158.39070398684385</v>
      </c>
      <c r="P24" s="179">
        <f t="shared" ca="1" si="12"/>
        <v>9.040040179563535</v>
      </c>
      <c r="Q24" s="179">
        <f t="shared" ca="1" si="13"/>
        <v>2.7900124005511358</v>
      </c>
      <c r="R24" s="180">
        <f t="shared" ca="1" si="14"/>
        <v>449.98199999999997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458.29379999999998</v>
      </c>
      <c r="H25" s="181">
        <f t="shared" ca="1" si="2"/>
        <v>442.11602900000003</v>
      </c>
      <c r="I25" s="182">
        <f t="shared" ca="1" si="5"/>
        <v>272.05</v>
      </c>
      <c r="J25" s="179">
        <f t="shared" ca="1" si="6"/>
        <v>158.26</v>
      </c>
      <c r="K25" s="179">
        <f t="shared" ca="1" si="7"/>
        <v>9.0299999999999994</v>
      </c>
      <c r="L25" s="179">
        <f t="shared" ca="1" si="8"/>
        <v>2.79</v>
      </c>
      <c r="M25" s="180">
        <f t="shared" ca="1" si="9"/>
        <v>442.13</v>
      </c>
      <c r="N25" s="178">
        <f t="shared" ca="1" si="10"/>
        <v>272.04140340951761</v>
      </c>
      <c r="O25" s="179">
        <f t="shared" ca="1" si="11"/>
        <v>158.25499909424829</v>
      </c>
      <c r="P25" s="179">
        <f t="shared" ca="1" si="12"/>
        <v>9.0297146582905476</v>
      </c>
      <c r="Q25" s="179">
        <f t="shared" ca="1" si="13"/>
        <v>2.7899118379435914</v>
      </c>
      <c r="R25" s="180">
        <f t="shared" ca="1" si="14"/>
        <v>442.11602900000003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458.44760000000002</v>
      </c>
      <c r="H26" s="181">
        <f t="shared" ca="1" si="2"/>
        <v>442.26440000000002</v>
      </c>
      <c r="I26" s="182">
        <f t="shared" ca="1" si="5"/>
        <v>272.04000000000002</v>
      </c>
      <c r="J26" s="179">
        <f t="shared" ca="1" si="6"/>
        <v>158.38999999999999</v>
      </c>
      <c r="K26" s="179">
        <f t="shared" ca="1" si="7"/>
        <v>9.0399999999999991</v>
      </c>
      <c r="L26" s="179">
        <f t="shared" ca="1" si="8"/>
        <v>2.79</v>
      </c>
      <c r="M26" s="180">
        <f t="shared" ca="1" si="9"/>
        <v>442.26000000000005</v>
      </c>
      <c r="N26" s="178">
        <f t="shared" ca="1" si="10"/>
        <v>272.04270649843983</v>
      </c>
      <c r="O26" s="179">
        <f t="shared" ca="1" si="11"/>
        <v>158.39157580608691</v>
      </c>
      <c r="P26" s="179">
        <f t="shared" ca="1" si="12"/>
        <v>9.040089938045492</v>
      </c>
      <c r="Q26" s="179">
        <f t="shared" ca="1" si="13"/>
        <v>2.7900277574277572</v>
      </c>
      <c r="R26" s="180">
        <f t="shared" ca="1" si="14"/>
        <v>442.26439999999997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458.44760000000002</v>
      </c>
      <c r="H27" s="181">
        <f t="shared" ca="1" si="2"/>
        <v>442.26440000000002</v>
      </c>
      <c r="I27" s="182">
        <f t="shared" ca="1" si="5"/>
        <v>272.04000000000002</v>
      </c>
      <c r="J27" s="179">
        <f t="shared" ca="1" si="6"/>
        <v>158.38999999999999</v>
      </c>
      <c r="K27" s="179">
        <f t="shared" ca="1" si="7"/>
        <v>9.0399999999999991</v>
      </c>
      <c r="L27" s="179">
        <f t="shared" ca="1" si="8"/>
        <v>2.79</v>
      </c>
      <c r="M27" s="180">
        <f t="shared" ca="1" si="9"/>
        <v>442.26000000000005</v>
      </c>
      <c r="N27" s="178">
        <f t="shared" ca="1" si="10"/>
        <v>272.04270649843983</v>
      </c>
      <c r="O27" s="179">
        <f t="shared" ca="1" si="11"/>
        <v>158.39157580608691</v>
      </c>
      <c r="P27" s="179">
        <f t="shared" ca="1" si="12"/>
        <v>9.040089938045492</v>
      </c>
      <c r="Q27" s="179">
        <f t="shared" ca="1" si="13"/>
        <v>2.7900277574277572</v>
      </c>
      <c r="R27" s="180">
        <f t="shared" ca="1" si="14"/>
        <v>442.26439999999997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458.44760000000002</v>
      </c>
      <c r="H28" s="181">
        <f t="shared" ca="1" si="2"/>
        <v>442.26440000000002</v>
      </c>
      <c r="I28" s="182">
        <f t="shared" ca="1" si="5"/>
        <v>272.04000000000002</v>
      </c>
      <c r="J28" s="179">
        <f t="shared" ca="1" si="6"/>
        <v>158.38999999999999</v>
      </c>
      <c r="K28" s="179">
        <f t="shared" ca="1" si="7"/>
        <v>9.0399999999999991</v>
      </c>
      <c r="L28" s="179">
        <f t="shared" ca="1" si="8"/>
        <v>2.79</v>
      </c>
      <c r="M28" s="180">
        <f t="shared" ca="1" si="9"/>
        <v>442.26000000000005</v>
      </c>
      <c r="N28" s="178">
        <f t="shared" ca="1" si="10"/>
        <v>272.04270649843983</v>
      </c>
      <c r="O28" s="179">
        <f t="shared" ca="1" si="11"/>
        <v>158.39157580608691</v>
      </c>
      <c r="P28" s="179">
        <f t="shared" ca="1" si="12"/>
        <v>9.040089938045492</v>
      </c>
      <c r="Q28" s="179">
        <f t="shared" ca="1" si="13"/>
        <v>2.7900277574277572</v>
      </c>
      <c r="R28" s="180">
        <f t="shared" ca="1" si="14"/>
        <v>442.26439999999997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458.44760000000002</v>
      </c>
      <c r="H29" s="181">
        <f t="shared" ca="1" si="2"/>
        <v>442.26440000000002</v>
      </c>
      <c r="I29" s="182">
        <f t="shared" ca="1" si="5"/>
        <v>272.04000000000002</v>
      </c>
      <c r="J29" s="179">
        <f t="shared" ca="1" si="6"/>
        <v>158.38999999999999</v>
      </c>
      <c r="K29" s="179">
        <f t="shared" ca="1" si="7"/>
        <v>9.0399999999999991</v>
      </c>
      <c r="L29" s="179">
        <f t="shared" ca="1" si="8"/>
        <v>2.79</v>
      </c>
      <c r="M29" s="180">
        <f t="shared" ca="1" si="9"/>
        <v>442.26000000000005</v>
      </c>
      <c r="N29" s="178">
        <f t="shared" ca="1" si="10"/>
        <v>272.04270649843983</v>
      </c>
      <c r="O29" s="179">
        <f t="shared" ca="1" si="11"/>
        <v>158.39157580608691</v>
      </c>
      <c r="P29" s="179">
        <f t="shared" ca="1" si="12"/>
        <v>9.040089938045492</v>
      </c>
      <c r="Q29" s="179">
        <f t="shared" ca="1" si="13"/>
        <v>2.7900277574277572</v>
      </c>
      <c r="R29" s="180">
        <f t="shared" ca="1" si="14"/>
        <v>442.26439999999997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458.44760000000002</v>
      </c>
      <c r="H30" s="181">
        <f t="shared" ca="1" si="2"/>
        <v>442.26440000000002</v>
      </c>
      <c r="I30" s="182">
        <f t="shared" ca="1" si="5"/>
        <v>272.04000000000002</v>
      </c>
      <c r="J30" s="179">
        <f t="shared" ca="1" si="6"/>
        <v>158.38999999999999</v>
      </c>
      <c r="K30" s="179">
        <f t="shared" ca="1" si="7"/>
        <v>9.0399999999999991</v>
      </c>
      <c r="L30" s="179">
        <f t="shared" ca="1" si="8"/>
        <v>2.79</v>
      </c>
      <c r="M30" s="180">
        <f t="shared" ca="1" si="9"/>
        <v>442.26000000000005</v>
      </c>
      <c r="N30" s="178">
        <f t="shared" ca="1" si="10"/>
        <v>272.04270649843983</v>
      </c>
      <c r="O30" s="179">
        <f t="shared" ca="1" si="11"/>
        <v>158.39157580608691</v>
      </c>
      <c r="P30" s="179">
        <f t="shared" ca="1" si="12"/>
        <v>9.040089938045492</v>
      </c>
      <c r="Q30" s="179">
        <f t="shared" ca="1" si="13"/>
        <v>2.7900277574277572</v>
      </c>
      <c r="R30" s="180">
        <f t="shared" ca="1" si="14"/>
        <v>442.26439999999997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403.342895</v>
      </c>
      <c r="H31" s="181">
        <f t="shared" ca="1" si="2"/>
        <v>389.10489100000001</v>
      </c>
      <c r="I31" s="182">
        <f t="shared" ca="1" si="5"/>
        <v>288.47000000000003</v>
      </c>
      <c r="J31" s="179">
        <f t="shared" ca="1" si="6"/>
        <v>92.46</v>
      </c>
      <c r="K31" s="179">
        <f t="shared" ca="1" si="7"/>
        <v>5.27</v>
      </c>
      <c r="L31" s="179">
        <f t="shared" ca="1" si="8"/>
        <v>2.89</v>
      </c>
      <c r="M31" s="180">
        <f t="shared" ca="1" si="9"/>
        <v>389.09</v>
      </c>
      <c r="N31" s="178">
        <f t="shared" ca="1" si="10"/>
        <v>288.48104013665227</v>
      </c>
      <c r="O31" s="179">
        <f t="shared" ca="1" si="11"/>
        <v>92.463538569122832</v>
      </c>
      <c r="P31" s="179">
        <f t="shared" ca="1" si="12"/>
        <v>5.2702016900203041</v>
      </c>
      <c r="Q31" s="179">
        <f t="shared" ca="1" si="13"/>
        <v>2.8901106042046831</v>
      </c>
      <c r="R31" s="180">
        <f t="shared" ca="1" si="14"/>
        <v>389.10489100000007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381.04259999999999</v>
      </c>
      <c r="H32" s="181">
        <f t="shared" ca="1" si="2"/>
        <v>367.59179599999999</v>
      </c>
      <c r="I32" s="182">
        <f t="shared" ca="1" si="5"/>
        <v>272.05</v>
      </c>
      <c r="J32" s="179">
        <f t="shared" ca="1" si="6"/>
        <v>87.79</v>
      </c>
      <c r="K32" s="179">
        <f t="shared" ca="1" si="7"/>
        <v>4.97</v>
      </c>
      <c r="L32" s="179">
        <f t="shared" ca="1" si="8"/>
        <v>2.79</v>
      </c>
      <c r="M32" s="180">
        <f t="shared" ca="1" si="9"/>
        <v>367.60000000000008</v>
      </c>
      <c r="N32" s="178">
        <f t="shared" ca="1" si="10"/>
        <v>272.04392845973877</v>
      </c>
      <c r="O32" s="179">
        <f t="shared" ca="1" si="11"/>
        <v>87.788040725897702</v>
      </c>
      <c r="P32" s="179">
        <f t="shared" ca="1" si="12"/>
        <v>4.9698890808487475</v>
      </c>
      <c r="Q32" s="179">
        <f t="shared" ca="1" si="13"/>
        <v>2.7899377335146891</v>
      </c>
      <c r="R32" s="180">
        <f t="shared" ca="1" si="14"/>
        <v>367.59179599999993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</v>
      </c>
      <c r="H33" s="181">
        <f t="shared" ca="1" si="2"/>
        <v>365.62130000000002</v>
      </c>
      <c r="I33" s="182">
        <f t="shared" ca="1" si="5"/>
        <v>272.66000000000003</v>
      </c>
      <c r="J33" s="179">
        <f t="shared" ca="1" si="6"/>
        <v>87.98</v>
      </c>
      <c r="K33" s="179">
        <f t="shared" ca="1" si="7"/>
        <v>4.9800000000000004</v>
      </c>
      <c r="L33" s="179">
        <f t="shared" ca="1" si="8"/>
        <v>0</v>
      </c>
      <c r="M33" s="180">
        <f t="shared" ca="1" si="9"/>
        <v>365.62000000000006</v>
      </c>
      <c r="N33" s="178">
        <f t="shared" ca="1" si="10"/>
        <v>272.66096947103551</v>
      </c>
      <c r="O33" s="179">
        <f t="shared" ca="1" si="11"/>
        <v>87.98031282205568</v>
      </c>
      <c r="P33" s="179">
        <f t="shared" ca="1" si="12"/>
        <v>4.9800177069088125</v>
      </c>
      <c r="Q33" s="179">
        <f t="shared" ca="1" si="13"/>
        <v>0</v>
      </c>
      <c r="R33" s="180">
        <f t="shared" ca="1" si="14"/>
        <v>365.62130000000002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</v>
      </c>
      <c r="H34" s="181">
        <f t="shared" ca="1" si="2"/>
        <v>365.62130000000002</v>
      </c>
      <c r="I34" s="182">
        <f t="shared" ca="1" si="5"/>
        <v>272.66000000000003</v>
      </c>
      <c r="J34" s="179">
        <f t="shared" ca="1" si="6"/>
        <v>87.98</v>
      </c>
      <c r="K34" s="179">
        <f t="shared" ca="1" si="7"/>
        <v>4.9800000000000004</v>
      </c>
      <c r="L34" s="179">
        <f t="shared" ca="1" si="8"/>
        <v>0</v>
      </c>
      <c r="M34" s="180">
        <f t="shared" ca="1" si="9"/>
        <v>365.62000000000006</v>
      </c>
      <c r="N34" s="178">
        <f t="shared" ca="1" si="10"/>
        <v>272.66096947103551</v>
      </c>
      <c r="O34" s="179">
        <f t="shared" ca="1" si="11"/>
        <v>87.98031282205568</v>
      </c>
      <c r="P34" s="179">
        <f t="shared" ca="1" si="12"/>
        <v>4.9800177069088125</v>
      </c>
      <c r="Q34" s="179">
        <f t="shared" ca="1" si="13"/>
        <v>0</v>
      </c>
      <c r="R34" s="180">
        <f t="shared" ca="1" si="14"/>
        <v>365.62130000000002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</v>
      </c>
      <c r="H35" s="181">
        <f t="shared" ca="1" si="2"/>
        <v>365.62130000000002</v>
      </c>
      <c r="I35" s="182">
        <f t="shared" ca="1" si="5"/>
        <v>272.66000000000003</v>
      </c>
      <c r="J35" s="179">
        <f t="shared" ca="1" si="6"/>
        <v>87.98</v>
      </c>
      <c r="K35" s="179">
        <f t="shared" ca="1" si="7"/>
        <v>4.9800000000000004</v>
      </c>
      <c r="L35" s="179">
        <f t="shared" ca="1" si="8"/>
        <v>0</v>
      </c>
      <c r="M35" s="180">
        <f t="shared" ca="1" si="9"/>
        <v>365.62000000000006</v>
      </c>
      <c r="N35" s="178">
        <f t="shared" ca="1" si="10"/>
        <v>272.66096947103551</v>
      </c>
      <c r="O35" s="179">
        <f t="shared" ca="1" si="11"/>
        <v>87.98031282205568</v>
      </c>
      <c r="P35" s="179">
        <f t="shared" ca="1" si="12"/>
        <v>4.9800177069088125</v>
      </c>
      <c r="Q35" s="179">
        <f t="shared" ca="1" si="13"/>
        <v>0</v>
      </c>
      <c r="R35" s="180">
        <f t="shared" ca="1" si="14"/>
        <v>365.62130000000002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</v>
      </c>
      <c r="H36" s="181">
        <f t="shared" ca="1" si="2"/>
        <v>365.62130000000002</v>
      </c>
      <c r="I36" s="182">
        <f t="shared" ca="1" si="5"/>
        <v>272.66000000000003</v>
      </c>
      <c r="J36" s="179">
        <f t="shared" ca="1" si="6"/>
        <v>87.98</v>
      </c>
      <c r="K36" s="179">
        <f t="shared" ca="1" si="7"/>
        <v>4.9800000000000004</v>
      </c>
      <c r="L36" s="179">
        <f t="shared" ca="1" si="8"/>
        <v>0</v>
      </c>
      <c r="M36" s="180">
        <f t="shared" ca="1" si="9"/>
        <v>365.62000000000006</v>
      </c>
      <c r="N36" s="178">
        <f t="shared" ca="1" si="10"/>
        <v>272.66096947103551</v>
      </c>
      <c r="O36" s="179">
        <f t="shared" ca="1" si="11"/>
        <v>87.98031282205568</v>
      </c>
      <c r="P36" s="179">
        <f t="shared" ca="1" si="12"/>
        <v>4.9800177069088125</v>
      </c>
      <c r="Q36" s="179">
        <f t="shared" ca="1" si="13"/>
        <v>0</v>
      </c>
      <c r="R36" s="180">
        <f t="shared" ca="1" si="14"/>
        <v>365.62130000000002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379.1</v>
      </c>
      <c r="H37" s="181">
        <f t="shared" ca="1" si="2"/>
        <v>365.71776999999997</v>
      </c>
      <c r="I37" s="182">
        <f t="shared" ca="1" si="5"/>
        <v>272.73</v>
      </c>
      <c r="J37" s="179">
        <f t="shared" ca="1" si="6"/>
        <v>88.01</v>
      </c>
      <c r="K37" s="179">
        <f t="shared" ca="1" si="7"/>
        <v>4.9800000000000004</v>
      </c>
      <c r="L37" s="179">
        <f t="shared" ca="1" si="8"/>
        <v>0</v>
      </c>
      <c r="M37" s="180">
        <f t="shared" ca="1" si="9"/>
        <v>365.72</v>
      </c>
      <c r="N37" s="178">
        <f t="shared" ca="1" si="10"/>
        <v>272.72833701219508</v>
      </c>
      <c r="O37" s="179">
        <f t="shared" ca="1" si="11"/>
        <v>88.009463353658532</v>
      </c>
      <c r="P37" s="179">
        <f t="shared" ca="1" si="12"/>
        <v>4.9799696341463413</v>
      </c>
      <c r="Q37" s="179">
        <f t="shared" ca="1" si="13"/>
        <v>0</v>
      </c>
      <c r="R37" s="180">
        <f t="shared" ca="1" si="14"/>
        <v>365.71776999999997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379.1</v>
      </c>
      <c r="H38" s="181">
        <f t="shared" ca="1" si="2"/>
        <v>365.71776999999997</v>
      </c>
      <c r="I38" s="182">
        <f t="shared" ca="1" si="5"/>
        <v>272.73</v>
      </c>
      <c r="J38" s="179">
        <f t="shared" ca="1" si="6"/>
        <v>88.01</v>
      </c>
      <c r="K38" s="179">
        <f t="shared" ca="1" si="7"/>
        <v>4.9800000000000004</v>
      </c>
      <c r="L38" s="179">
        <f t="shared" ca="1" si="8"/>
        <v>0</v>
      </c>
      <c r="M38" s="180">
        <f t="shared" ca="1" si="9"/>
        <v>365.72</v>
      </c>
      <c r="N38" s="178">
        <f t="shared" ca="1" si="10"/>
        <v>272.72833701219508</v>
      </c>
      <c r="O38" s="179">
        <f t="shared" ca="1" si="11"/>
        <v>88.009463353658532</v>
      </c>
      <c r="P38" s="179">
        <f t="shared" ca="1" si="12"/>
        <v>4.9799696341463413</v>
      </c>
      <c r="Q38" s="179">
        <f t="shared" ca="1" si="13"/>
        <v>0</v>
      </c>
      <c r="R38" s="180">
        <f t="shared" ca="1" si="14"/>
        <v>365.71776999999997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379.1</v>
      </c>
      <c r="H39" s="181">
        <f t="shared" ca="1" si="2"/>
        <v>365.71776999999997</v>
      </c>
      <c r="I39" s="182">
        <f t="shared" ca="1" si="5"/>
        <v>272.73</v>
      </c>
      <c r="J39" s="179">
        <f t="shared" ca="1" si="6"/>
        <v>88.01</v>
      </c>
      <c r="K39" s="179">
        <f t="shared" ca="1" si="7"/>
        <v>4.9800000000000004</v>
      </c>
      <c r="L39" s="179">
        <f t="shared" ca="1" si="8"/>
        <v>0</v>
      </c>
      <c r="M39" s="180">
        <f t="shared" ca="1" si="9"/>
        <v>365.72</v>
      </c>
      <c r="N39" s="178">
        <f t="shared" ca="1" si="10"/>
        <v>272.72833701219508</v>
      </c>
      <c r="O39" s="179">
        <f t="shared" ca="1" si="11"/>
        <v>88.009463353658532</v>
      </c>
      <c r="P39" s="179">
        <f t="shared" ca="1" si="12"/>
        <v>4.9799696341463413</v>
      </c>
      <c r="Q39" s="179">
        <f t="shared" ca="1" si="13"/>
        <v>0</v>
      </c>
      <c r="R39" s="180">
        <f t="shared" ca="1" si="14"/>
        <v>365.71776999999997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379.1</v>
      </c>
      <c r="H40" s="181">
        <f t="shared" ca="1" si="2"/>
        <v>365.71776999999997</v>
      </c>
      <c r="I40" s="182">
        <f t="shared" ca="1" si="5"/>
        <v>272.73</v>
      </c>
      <c r="J40" s="179">
        <f t="shared" ca="1" si="6"/>
        <v>88.01</v>
      </c>
      <c r="K40" s="179">
        <f t="shared" ca="1" si="7"/>
        <v>4.9800000000000004</v>
      </c>
      <c r="L40" s="179">
        <f t="shared" ca="1" si="8"/>
        <v>0</v>
      </c>
      <c r="M40" s="180">
        <f t="shared" ca="1" si="9"/>
        <v>365.72</v>
      </c>
      <c r="N40" s="178">
        <f t="shared" ca="1" si="10"/>
        <v>272.72833701219508</v>
      </c>
      <c r="O40" s="179">
        <f t="shared" ca="1" si="11"/>
        <v>88.009463353658532</v>
      </c>
      <c r="P40" s="179">
        <f t="shared" ca="1" si="12"/>
        <v>4.9799696341463413</v>
      </c>
      <c r="Q40" s="179">
        <f t="shared" ca="1" si="13"/>
        <v>0</v>
      </c>
      <c r="R40" s="180">
        <f t="shared" ca="1" si="14"/>
        <v>365.71776999999997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379.1</v>
      </c>
      <c r="H41" s="181">
        <f t="shared" ca="1" si="2"/>
        <v>365.71776999999997</v>
      </c>
      <c r="I41" s="182">
        <f t="shared" ca="1" si="5"/>
        <v>272.73</v>
      </c>
      <c r="J41" s="179">
        <f t="shared" ca="1" si="6"/>
        <v>88.01</v>
      </c>
      <c r="K41" s="179">
        <f t="shared" ca="1" si="7"/>
        <v>4.9800000000000004</v>
      </c>
      <c r="L41" s="179">
        <f t="shared" ca="1" si="8"/>
        <v>0</v>
      </c>
      <c r="M41" s="180">
        <f t="shared" ca="1" si="9"/>
        <v>365.72</v>
      </c>
      <c r="N41" s="178">
        <f t="shared" ca="1" si="10"/>
        <v>272.72833701219508</v>
      </c>
      <c r="O41" s="179">
        <f t="shared" ca="1" si="11"/>
        <v>88.009463353658532</v>
      </c>
      <c r="P41" s="179">
        <f t="shared" ca="1" si="12"/>
        <v>4.9799696341463413</v>
      </c>
      <c r="Q41" s="179">
        <f t="shared" ca="1" si="13"/>
        <v>0</v>
      </c>
      <c r="R41" s="180">
        <f t="shared" ca="1" si="14"/>
        <v>365.71776999999997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379.1</v>
      </c>
      <c r="H42" s="181">
        <f t="shared" ca="1" si="2"/>
        <v>365.71776999999997</v>
      </c>
      <c r="I42" s="182">
        <f t="shared" ca="1" si="5"/>
        <v>272.73</v>
      </c>
      <c r="J42" s="179">
        <f t="shared" ca="1" si="6"/>
        <v>88.01</v>
      </c>
      <c r="K42" s="179">
        <f t="shared" ca="1" si="7"/>
        <v>4.9800000000000004</v>
      </c>
      <c r="L42" s="179">
        <f t="shared" ca="1" si="8"/>
        <v>0</v>
      </c>
      <c r="M42" s="180">
        <f t="shared" ca="1" si="9"/>
        <v>365.72</v>
      </c>
      <c r="N42" s="178">
        <f t="shared" ca="1" si="10"/>
        <v>272.72833701219508</v>
      </c>
      <c r="O42" s="179">
        <f t="shared" ca="1" si="11"/>
        <v>88.009463353658532</v>
      </c>
      <c r="P42" s="179">
        <f t="shared" ca="1" si="12"/>
        <v>4.9799696341463413</v>
      </c>
      <c r="Q42" s="179">
        <f t="shared" ca="1" si="13"/>
        <v>0</v>
      </c>
      <c r="R42" s="180">
        <f t="shared" ca="1" si="14"/>
        <v>365.71776999999997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379.1</v>
      </c>
      <c r="H43" s="181">
        <f t="shared" ca="1" si="2"/>
        <v>365.71776999999997</v>
      </c>
      <c r="I43" s="182">
        <f t="shared" ca="1" si="5"/>
        <v>272.73</v>
      </c>
      <c r="J43" s="179">
        <f t="shared" ca="1" si="6"/>
        <v>88.01</v>
      </c>
      <c r="K43" s="179">
        <f t="shared" ca="1" si="7"/>
        <v>4.9800000000000004</v>
      </c>
      <c r="L43" s="179">
        <f t="shared" ca="1" si="8"/>
        <v>0</v>
      </c>
      <c r="M43" s="180">
        <f t="shared" ca="1" si="9"/>
        <v>365.72</v>
      </c>
      <c r="N43" s="178">
        <f t="shared" ca="1" si="10"/>
        <v>272.72833701219508</v>
      </c>
      <c r="O43" s="179">
        <f t="shared" ca="1" si="11"/>
        <v>88.009463353658532</v>
      </c>
      <c r="P43" s="179">
        <f t="shared" ca="1" si="12"/>
        <v>4.9799696341463413</v>
      </c>
      <c r="Q43" s="179">
        <f t="shared" ca="1" si="13"/>
        <v>0</v>
      </c>
      <c r="R43" s="180">
        <f t="shared" ca="1" si="14"/>
        <v>365.71776999999997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379.1</v>
      </c>
      <c r="H44" s="181">
        <f t="shared" ca="1" si="2"/>
        <v>365.71776999999997</v>
      </c>
      <c r="I44" s="182">
        <f t="shared" ca="1" si="5"/>
        <v>272.73</v>
      </c>
      <c r="J44" s="179">
        <f t="shared" ca="1" si="6"/>
        <v>88.01</v>
      </c>
      <c r="K44" s="179">
        <f t="shared" ca="1" si="7"/>
        <v>4.9800000000000004</v>
      </c>
      <c r="L44" s="179">
        <f t="shared" ca="1" si="8"/>
        <v>0</v>
      </c>
      <c r="M44" s="180">
        <f t="shared" ca="1" si="9"/>
        <v>365.72</v>
      </c>
      <c r="N44" s="178">
        <f t="shared" ca="1" si="10"/>
        <v>272.72833701219508</v>
      </c>
      <c r="O44" s="179">
        <f t="shared" ca="1" si="11"/>
        <v>88.009463353658532</v>
      </c>
      <c r="P44" s="179">
        <f t="shared" ca="1" si="12"/>
        <v>4.9799696341463413</v>
      </c>
      <c r="Q44" s="179">
        <f t="shared" ca="1" si="13"/>
        <v>0</v>
      </c>
      <c r="R44" s="180">
        <f t="shared" ca="1" si="14"/>
        <v>365.71776999999997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379.1</v>
      </c>
      <c r="H45" s="181">
        <f t="shared" ca="1" si="2"/>
        <v>365.71776999999997</v>
      </c>
      <c r="I45" s="182">
        <f t="shared" ca="1" si="5"/>
        <v>272.73</v>
      </c>
      <c r="J45" s="179">
        <f t="shared" ca="1" si="6"/>
        <v>88.01</v>
      </c>
      <c r="K45" s="179">
        <f t="shared" ca="1" si="7"/>
        <v>4.9800000000000004</v>
      </c>
      <c r="L45" s="179">
        <f t="shared" ca="1" si="8"/>
        <v>0</v>
      </c>
      <c r="M45" s="180">
        <f t="shared" ca="1" si="9"/>
        <v>365.72</v>
      </c>
      <c r="N45" s="178">
        <f t="shared" ca="1" si="10"/>
        <v>272.72833701219508</v>
      </c>
      <c r="O45" s="179">
        <f t="shared" ca="1" si="11"/>
        <v>88.009463353658532</v>
      </c>
      <c r="P45" s="179">
        <f t="shared" ca="1" si="12"/>
        <v>4.9799696341463413</v>
      </c>
      <c r="Q45" s="179">
        <f t="shared" ca="1" si="13"/>
        <v>0</v>
      </c>
      <c r="R45" s="180">
        <f t="shared" ca="1" si="14"/>
        <v>365.71776999999997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379.1</v>
      </c>
      <c r="H46" s="181">
        <f t="shared" ca="1" si="2"/>
        <v>365.71776999999997</v>
      </c>
      <c r="I46" s="182">
        <f t="shared" ca="1" si="5"/>
        <v>272.73</v>
      </c>
      <c r="J46" s="179">
        <f t="shared" ca="1" si="6"/>
        <v>88.01</v>
      </c>
      <c r="K46" s="179">
        <f t="shared" ca="1" si="7"/>
        <v>4.9800000000000004</v>
      </c>
      <c r="L46" s="179">
        <f t="shared" ca="1" si="8"/>
        <v>0</v>
      </c>
      <c r="M46" s="180">
        <f t="shared" ca="1" si="9"/>
        <v>365.72</v>
      </c>
      <c r="N46" s="178">
        <f t="shared" ca="1" si="10"/>
        <v>272.72833701219508</v>
      </c>
      <c r="O46" s="179">
        <f t="shared" ca="1" si="11"/>
        <v>88.009463353658532</v>
      </c>
      <c r="P46" s="179">
        <f t="shared" ca="1" si="12"/>
        <v>4.9799696341463413</v>
      </c>
      <c r="Q46" s="179">
        <f t="shared" ca="1" si="13"/>
        <v>0</v>
      </c>
      <c r="R46" s="180">
        <f t="shared" ca="1" si="14"/>
        <v>365.71776999999997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379</v>
      </c>
      <c r="H47" s="181">
        <f t="shared" ca="1" si="2"/>
        <v>365.62130000000002</v>
      </c>
      <c r="I47" s="182">
        <f t="shared" ca="1" si="5"/>
        <v>272.66000000000003</v>
      </c>
      <c r="J47" s="179">
        <f t="shared" ca="1" si="6"/>
        <v>87.98</v>
      </c>
      <c r="K47" s="179">
        <f t="shared" ca="1" si="7"/>
        <v>4.9800000000000004</v>
      </c>
      <c r="L47" s="179">
        <f t="shared" ca="1" si="8"/>
        <v>0</v>
      </c>
      <c r="M47" s="180">
        <f t="shared" ca="1" si="9"/>
        <v>365.62000000000006</v>
      </c>
      <c r="N47" s="178">
        <f t="shared" ca="1" si="10"/>
        <v>272.66096947103551</v>
      </c>
      <c r="O47" s="179">
        <f t="shared" ca="1" si="11"/>
        <v>87.98031282205568</v>
      </c>
      <c r="P47" s="179">
        <f t="shared" ca="1" si="12"/>
        <v>4.9800177069088125</v>
      </c>
      <c r="Q47" s="179">
        <f t="shared" ca="1" si="13"/>
        <v>0</v>
      </c>
      <c r="R47" s="180">
        <f t="shared" ca="1" si="14"/>
        <v>365.62130000000002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379</v>
      </c>
      <c r="H48" s="181">
        <f t="shared" ca="1" si="2"/>
        <v>365.62130000000002</v>
      </c>
      <c r="I48" s="182">
        <f t="shared" ca="1" si="5"/>
        <v>272.66000000000003</v>
      </c>
      <c r="J48" s="179">
        <f t="shared" ca="1" si="6"/>
        <v>87.98</v>
      </c>
      <c r="K48" s="179">
        <f t="shared" ca="1" si="7"/>
        <v>4.9800000000000004</v>
      </c>
      <c r="L48" s="179">
        <f t="shared" ca="1" si="8"/>
        <v>0</v>
      </c>
      <c r="M48" s="180">
        <f t="shared" ca="1" si="9"/>
        <v>365.62000000000006</v>
      </c>
      <c r="N48" s="178">
        <f t="shared" ca="1" si="10"/>
        <v>272.66096947103551</v>
      </c>
      <c r="O48" s="179">
        <f t="shared" ca="1" si="11"/>
        <v>87.98031282205568</v>
      </c>
      <c r="P48" s="179">
        <f t="shared" ca="1" si="12"/>
        <v>4.9800177069088125</v>
      </c>
      <c r="Q48" s="179">
        <f t="shared" ca="1" si="13"/>
        <v>0</v>
      </c>
      <c r="R48" s="180">
        <f t="shared" ca="1" si="14"/>
        <v>365.62130000000002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378.15</v>
      </c>
      <c r="H49" s="181">
        <f t="shared" ca="1" si="2"/>
        <v>364.80130500000001</v>
      </c>
      <c r="I49" s="182">
        <f t="shared" ca="1" si="5"/>
        <v>272.04000000000002</v>
      </c>
      <c r="J49" s="179">
        <f t="shared" ca="1" si="6"/>
        <v>87.79</v>
      </c>
      <c r="K49" s="179">
        <f t="shared" ca="1" si="7"/>
        <v>4.97</v>
      </c>
      <c r="L49" s="179">
        <f t="shared" ca="1" si="8"/>
        <v>0</v>
      </c>
      <c r="M49" s="180">
        <f t="shared" ca="1" si="9"/>
        <v>364.80000000000007</v>
      </c>
      <c r="N49" s="178">
        <f t="shared" ca="1" si="10"/>
        <v>272.04097316940789</v>
      </c>
      <c r="O49" s="179">
        <f t="shared" ca="1" si="11"/>
        <v>87.790314051398013</v>
      </c>
      <c r="P49" s="179">
        <f t="shared" ca="1" si="12"/>
        <v>4.9700177791940776</v>
      </c>
      <c r="Q49" s="179">
        <f t="shared" ca="1" si="13"/>
        <v>0</v>
      </c>
      <c r="R49" s="180">
        <f t="shared" ca="1" si="14"/>
        <v>364.80130499999996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378.15</v>
      </c>
      <c r="H50" s="181">
        <f t="shared" ca="1" si="2"/>
        <v>364.80130500000001</v>
      </c>
      <c r="I50" s="182">
        <f t="shared" ca="1" si="5"/>
        <v>272.04000000000002</v>
      </c>
      <c r="J50" s="179">
        <f t="shared" ca="1" si="6"/>
        <v>87.79</v>
      </c>
      <c r="K50" s="179">
        <f t="shared" ca="1" si="7"/>
        <v>4.97</v>
      </c>
      <c r="L50" s="179">
        <f t="shared" ca="1" si="8"/>
        <v>0</v>
      </c>
      <c r="M50" s="180">
        <f t="shared" ca="1" si="9"/>
        <v>364.80000000000007</v>
      </c>
      <c r="N50" s="178">
        <f t="shared" ca="1" si="10"/>
        <v>272.04097316940789</v>
      </c>
      <c r="O50" s="179">
        <f t="shared" ca="1" si="11"/>
        <v>87.790314051398013</v>
      </c>
      <c r="P50" s="179">
        <f t="shared" ca="1" si="12"/>
        <v>4.9700177791940776</v>
      </c>
      <c r="Q50" s="179">
        <f t="shared" ca="1" si="13"/>
        <v>0</v>
      </c>
      <c r="R50" s="180">
        <f t="shared" ca="1" si="14"/>
        <v>364.80130499999996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381.04259999999999</v>
      </c>
      <c r="H51" s="181">
        <f t="shared" ca="1" si="2"/>
        <v>367.59179599999999</v>
      </c>
      <c r="I51" s="182">
        <f t="shared" ca="1" si="5"/>
        <v>272.05</v>
      </c>
      <c r="J51" s="179">
        <f t="shared" ca="1" si="6"/>
        <v>87.79</v>
      </c>
      <c r="K51" s="179">
        <f t="shared" ca="1" si="7"/>
        <v>4.97</v>
      </c>
      <c r="L51" s="179">
        <f t="shared" ca="1" si="8"/>
        <v>2.79</v>
      </c>
      <c r="M51" s="180">
        <f t="shared" ca="1" si="9"/>
        <v>367.60000000000008</v>
      </c>
      <c r="N51" s="178">
        <f t="shared" ca="1" si="10"/>
        <v>272.04392845973877</v>
      </c>
      <c r="O51" s="179">
        <f t="shared" ca="1" si="11"/>
        <v>87.788040725897702</v>
      </c>
      <c r="P51" s="179">
        <f t="shared" ca="1" si="12"/>
        <v>4.9698890808487475</v>
      </c>
      <c r="Q51" s="179">
        <f t="shared" ca="1" si="13"/>
        <v>2.7899377335146891</v>
      </c>
      <c r="R51" s="180">
        <f t="shared" ca="1" si="14"/>
        <v>367.59179599999993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381.04259999999999</v>
      </c>
      <c r="H52" s="181">
        <f t="shared" ca="1" si="2"/>
        <v>367.59179599999999</v>
      </c>
      <c r="I52" s="182">
        <f t="shared" ca="1" si="5"/>
        <v>272.05</v>
      </c>
      <c r="J52" s="179">
        <f t="shared" ca="1" si="6"/>
        <v>87.79</v>
      </c>
      <c r="K52" s="179">
        <f t="shared" ca="1" si="7"/>
        <v>4.97</v>
      </c>
      <c r="L52" s="179">
        <f t="shared" ca="1" si="8"/>
        <v>2.79</v>
      </c>
      <c r="M52" s="180">
        <f t="shared" ca="1" si="9"/>
        <v>367.60000000000008</v>
      </c>
      <c r="N52" s="178">
        <f t="shared" ca="1" si="10"/>
        <v>272.04392845973877</v>
      </c>
      <c r="O52" s="179">
        <f t="shared" ca="1" si="11"/>
        <v>87.788040725897702</v>
      </c>
      <c r="P52" s="179">
        <f t="shared" ca="1" si="12"/>
        <v>4.9698890808487475</v>
      </c>
      <c r="Q52" s="179">
        <f t="shared" ca="1" si="13"/>
        <v>2.7899377335146891</v>
      </c>
      <c r="R52" s="180">
        <f t="shared" ca="1" si="14"/>
        <v>367.59179599999993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381.04259999999999</v>
      </c>
      <c r="H53" s="181">
        <f t="shared" ca="1" si="2"/>
        <v>367.59179599999999</v>
      </c>
      <c r="I53" s="182">
        <f t="shared" ca="1" si="5"/>
        <v>272.05</v>
      </c>
      <c r="J53" s="179">
        <f t="shared" ca="1" si="6"/>
        <v>87.79</v>
      </c>
      <c r="K53" s="179">
        <f t="shared" ca="1" si="7"/>
        <v>4.97</v>
      </c>
      <c r="L53" s="179">
        <f t="shared" ca="1" si="8"/>
        <v>2.79</v>
      </c>
      <c r="M53" s="180">
        <f t="shared" ca="1" si="9"/>
        <v>367.60000000000008</v>
      </c>
      <c r="N53" s="178">
        <f t="shared" ca="1" si="10"/>
        <v>272.04392845973877</v>
      </c>
      <c r="O53" s="179">
        <f t="shared" ca="1" si="11"/>
        <v>87.788040725897702</v>
      </c>
      <c r="P53" s="179">
        <f t="shared" ca="1" si="12"/>
        <v>4.9698890808487475</v>
      </c>
      <c r="Q53" s="179">
        <f t="shared" ca="1" si="13"/>
        <v>2.7899377335146891</v>
      </c>
      <c r="R53" s="180">
        <f t="shared" ca="1" si="14"/>
        <v>367.59179599999993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381.04259999999999</v>
      </c>
      <c r="H54" s="181">
        <f t="shared" ca="1" si="2"/>
        <v>367.59179599999999</v>
      </c>
      <c r="I54" s="182">
        <f t="shared" ca="1" si="5"/>
        <v>272.05</v>
      </c>
      <c r="J54" s="179">
        <f t="shared" ca="1" si="6"/>
        <v>87.79</v>
      </c>
      <c r="K54" s="179">
        <f t="shared" ca="1" si="7"/>
        <v>4.97</v>
      </c>
      <c r="L54" s="179">
        <f t="shared" ca="1" si="8"/>
        <v>2.79</v>
      </c>
      <c r="M54" s="180">
        <f t="shared" ca="1" si="9"/>
        <v>367.60000000000008</v>
      </c>
      <c r="N54" s="178">
        <f t="shared" ca="1" si="10"/>
        <v>272.04392845973877</v>
      </c>
      <c r="O54" s="179">
        <f t="shared" ca="1" si="11"/>
        <v>87.788040725897702</v>
      </c>
      <c r="P54" s="179">
        <f t="shared" ca="1" si="12"/>
        <v>4.9698890808487475</v>
      </c>
      <c r="Q54" s="179">
        <f t="shared" ca="1" si="13"/>
        <v>2.7899377335146891</v>
      </c>
      <c r="R54" s="180">
        <f t="shared" ca="1" si="14"/>
        <v>367.59179599999993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381.04259999999999</v>
      </c>
      <c r="H55" s="181">
        <f t="shared" ca="1" si="2"/>
        <v>367.59179599999999</v>
      </c>
      <c r="I55" s="182">
        <f t="shared" ca="1" si="5"/>
        <v>272.05</v>
      </c>
      <c r="J55" s="179">
        <f t="shared" ca="1" si="6"/>
        <v>87.79</v>
      </c>
      <c r="K55" s="179">
        <f t="shared" ca="1" si="7"/>
        <v>4.97</v>
      </c>
      <c r="L55" s="179">
        <f t="shared" ca="1" si="8"/>
        <v>2.79</v>
      </c>
      <c r="M55" s="180">
        <f t="shared" ca="1" si="9"/>
        <v>367.60000000000008</v>
      </c>
      <c r="N55" s="178">
        <f t="shared" ca="1" si="10"/>
        <v>272.04392845973877</v>
      </c>
      <c r="O55" s="179">
        <f t="shared" ca="1" si="11"/>
        <v>87.788040725897702</v>
      </c>
      <c r="P55" s="179">
        <f t="shared" ca="1" si="12"/>
        <v>4.9698890808487475</v>
      </c>
      <c r="Q55" s="179">
        <f t="shared" ca="1" si="13"/>
        <v>2.7899377335146891</v>
      </c>
      <c r="R55" s="180">
        <f t="shared" ca="1" si="14"/>
        <v>367.59179599999993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381.04259999999999</v>
      </c>
      <c r="H56" s="181">
        <f t="shared" ca="1" si="2"/>
        <v>367.59179599999999</v>
      </c>
      <c r="I56" s="182">
        <f t="shared" ca="1" si="5"/>
        <v>272.05</v>
      </c>
      <c r="J56" s="179">
        <f t="shared" ca="1" si="6"/>
        <v>87.79</v>
      </c>
      <c r="K56" s="179">
        <f t="shared" ca="1" si="7"/>
        <v>4.97</v>
      </c>
      <c r="L56" s="179">
        <f t="shared" ca="1" si="8"/>
        <v>2.79</v>
      </c>
      <c r="M56" s="180">
        <f t="shared" ca="1" si="9"/>
        <v>367.60000000000008</v>
      </c>
      <c r="N56" s="178">
        <f t="shared" ca="1" si="10"/>
        <v>272.04392845973877</v>
      </c>
      <c r="O56" s="179">
        <f t="shared" ca="1" si="11"/>
        <v>87.788040725897702</v>
      </c>
      <c r="P56" s="179">
        <f t="shared" ca="1" si="12"/>
        <v>4.9698890808487475</v>
      </c>
      <c r="Q56" s="179">
        <f t="shared" ca="1" si="13"/>
        <v>2.7899377335146891</v>
      </c>
      <c r="R56" s="180">
        <f t="shared" ca="1" si="14"/>
        <v>367.59179599999993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381.04259999999999</v>
      </c>
      <c r="H57" s="181">
        <f t="shared" ca="1" si="2"/>
        <v>367.59179599999999</v>
      </c>
      <c r="I57" s="182">
        <f t="shared" ca="1" si="5"/>
        <v>272.05</v>
      </c>
      <c r="J57" s="179">
        <f t="shared" ca="1" si="6"/>
        <v>87.79</v>
      </c>
      <c r="K57" s="179">
        <f t="shared" ca="1" si="7"/>
        <v>4.97</v>
      </c>
      <c r="L57" s="179">
        <f t="shared" ca="1" si="8"/>
        <v>2.79</v>
      </c>
      <c r="M57" s="180">
        <f t="shared" ca="1" si="9"/>
        <v>367.60000000000008</v>
      </c>
      <c r="N57" s="178">
        <f t="shared" ca="1" si="10"/>
        <v>272.04392845973877</v>
      </c>
      <c r="O57" s="179">
        <f t="shared" ca="1" si="11"/>
        <v>87.788040725897702</v>
      </c>
      <c r="P57" s="179">
        <f t="shared" ca="1" si="12"/>
        <v>4.9698890808487475</v>
      </c>
      <c r="Q57" s="179">
        <f t="shared" ca="1" si="13"/>
        <v>2.7899377335146891</v>
      </c>
      <c r="R57" s="180">
        <f t="shared" ca="1" si="14"/>
        <v>367.59179599999993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381.04259999999999</v>
      </c>
      <c r="H58" s="181">
        <f t="shared" ca="1" si="2"/>
        <v>367.59179599999999</v>
      </c>
      <c r="I58" s="182">
        <f t="shared" ca="1" si="5"/>
        <v>272.05</v>
      </c>
      <c r="J58" s="179">
        <f t="shared" ca="1" si="6"/>
        <v>87.79</v>
      </c>
      <c r="K58" s="179">
        <f t="shared" ca="1" si="7"/>
        <v>4.97</v>
      </c>
      <c r="L58" s="179">
        <f t="shared" ca="1" si="8"/>
        <v>2.79</v>
      </c>
      <c r="M58" s="180">
        <f t="shared" ca="1" si="9"/>
        <v>367.60000000000008</v>
      </c>
      <c r="N58" s="178">
        <f t="shared" ca="1" si="10"/>
        <v>272.04392845973877</v>
      </c>
      <c r="O58" s="179">
        <f t="shared" ca="1" si="11"/>
        <v>87.788040725897702</v>
      </c>
      <c r="P58" s="179">
        <f t="shared" ca="1" si="12"/>
        <v>4.9698890808487475</v>
      </c>
      <c r="Q58" s="179">
        <f t="shared" ca="1" si="13"/>
        <v>2.7899377335146891</v>
      </c>
      <c r="R58" s="180">
        <f t="shared" ca="1" si="14"/>
        <v>367.59179599999993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448.04259999999999</v>
      </c>
      <c r="H59" s="181">
        <f t="shared" ca="1" si="2"/>
        <v>432.226696</v>
      </c>
      <c r="I59" s="182">
        <f t="shared" ca="1" si="5"/>
        <v>337.65</v>
      </c>
      <c r="J59" s="179">
        <f t="shared" ca="1" si="6"/>
        <v>86.82</v>
      </c>
      <c r="K59" s="179">
        <f t="shared" ca="1" si="7"/>
        <v>4.97</v>
      </c>
      <c r="L59" s="179">
        <f t="shared" ca="1" si="8"/>
        <v>2.79</v>
      </c>
      <c r="M59" s="180">
        <f t="shared" ca="1" si="9"/>
        <v>432.23</v>
      </c>
      <c r="N59" s="178">
        <f t="shared" ca="1" si="10"/>
        <v>337.64741897693352</v>
      </c>
      <c r="O59" s="179">
        <f t="shared" ca="1" si="11"/>
        <v>86.819336341114678</v>
      </c>
      <c r="P59" s="179">
        <f t="shared" ca="1" si="12"/>
        <v>4.9699620089304304</v>
      </c>
      <c r="Q59" s="179">
        <f t="shared" ca="1" si="13"/>
        <v>2.7899786730213081</v>
      </c>
      <c r="R59" s="180">
        <f t="shared" ca="1" si="14"/>
        <v>432.22669599999995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522.25909999999999</v>
      </c>
      <c r="H60" s="181">
        <f t="shared" ca="1" si="2"/>
        <v>503.82335399999999</v>
      </c>
      <c r="I60" s="182">
        <f t="shared" ca="1" si="5"/>
        <v>405.17</v>
      </c>
      <c r="J60" s="179">
        <f t="shared" ca="1" si="6"/>
        <v>86.82</v>
      </c>
      <c r="K60" s="179">
        <f t="shared" ca="1" si="7"/>
        <v>9.0399999999999991</v>
      </c>
      <c r="L60" s="179">
        <f t="shared" ca="1" si="8"/>
        <v>2.79</v>
      </c>
      <c r="M60" s="180">
        <f t="shared" ca="1" si="9"/>
        <v>503.82000000000005</v>
      </c>
      <c r="N60" s="178">
        <f t="shared" ca="1" si="10"/>
        <v>405.1726972731928</v>
      </c>
      <c r="O60" s="179">
        <f t="shared" ca="1" si="11"/>
        <v>86.820577972847431</v>
      </c>
      <c r="P60" s="179">
        <f t="shared" ca="1" si="12"/>
        <v>9.0400601805406673</v>
      </c>
      <c r="Q60" s="179">
        <f t="shared" ca="1" si="13"/>
        <v>2.7900185734190779</v>
      </c>
      <c r="R60" s="180">
        <f t="shared" ca="1" si="14"/>
        <v>503.82335399999999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592.25909999999999</v>
      </c>
      <c r="H61" s="181">
        <f t="shared" ca="1" si="2"/>
        <v>571.35235399999999</v>
      </c>
      <c r="I61" s="182">
        <f t="shared" ca="1" si="5"/>
        <v>472.7</v>
      </c>
      <c r="J61" s="179">
        <f t="shared" ca="1" si="6"/>
        <v>86.82</v>
      </c>
      <c r="K61" s="179">
        <f t="shared" ca="1" si="7"/>
        <v>9.0399999999999991</v>
      </c>
      <c r="L61" s="179">
        <f t="shared" ca="1" si="8"/>
        <v>2.79</v>
      </c>
      <c r="M61" s="180">
        <f t="shared" ca="1" si="9"/>
        <v>571.34999999999991</v>
      </c>
      <c r="N61" s="178">
        <f t="shared" ca="1" si="10"/>
        <v>472.70194755543895</v>
      </c>
      <c r="O61" s="179">
        <f t="shared" ca="1" si="11"/>
        <v>86.820357704174327</v>
      </c>
      <c r="P61" s="179">
        <f t="shared" ca="1" si="12"/>
        <v>9.0400372454012423</v>
      </c>
      <c r="Q61" s="179">
        <f t="shared" ca="1" si="13"/>
        <v>2.7900114949855608</v>
      </c>
      <c r="R61" s="180">
        <f t="shared" ca="1" si="14"/>
        <v>571.3523540000001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614.529</v>
      </c>
      <c r="H62" s="181">
        <f t="shared" ca="1" si="2"/>
        <v>592.83612600000004</v>
      </c>
      <c r="I62" s="182">
        <f t="shared" ca="1" si="5"/>
        <v>494.19</v>
      </c>
      <c r="J62" s="179">
        <f t="shared" ca="1" si="6"/>
        <v>86.82</v>
      </c>
      <c r="K62" s="179">
        <f t="shared" ca="1" si="7"/>
        <v>9.0399999999999991</v>
      </c>
      <c r="L62" s="179">
        <f t="shared" ca="1" si="8"/>
        <v>2.79</v>
      </c>
      <c r="M62" s="180">
        <f t="shared" ca="1" si="9"/>
        <v>592.83999999999992</v>
      </c>
      <c r="N62" s="178">
        <f t="shared" ca="1" si="10"/>
        <v>494.18677064290546</v>
      </c>
      <c r="O62" s="179">
        <f t="shared" ca="1" si="11"/>
        <v>86.819432661966133</v>
      </c>
      <c r="P62" s="179">
        <f t="shared" ca="1" si="12"/>
        <v>9.039940926793065</v>
      </c>
      <c r="Q62" s="179">
        <f t="shared" ca="1" si="13"/>
        <v>2.7899817683354704</v>
      </c>
      <c r="R62" s="180">
        <f t="shared" ca="1" si="14"/>
        <v>592.83612600000015</v>
      </c>
      <c r="W62" s="46"/>
      <c r="X62" s="46">
        <v>62</v>
      </c>
    </row>
    <row r="63" spans="1:24">
      <c r="A63" s="61" t="s">
        <v>105</v>
      </c>
      <c r="B63" s="173">
        <f t="shared" ca="1" si="3"/>
        <v>677.73594700000001</v>
      </c>
      <c r="C63" s="178">
        <f t="shared" ca="1" si="15"/>
        <v>504.10964495274538</v>
      </c>
      <c r="D63" s="179">
        <f t="shared" ca="1" si="15"/>
        <v>161.54059666149638</v>
      </c>
      <c r="E63" s="179">
        <f t="shared" ca="1" si="15"/>
        <v>9.2097635216916363</v>
      </c>
      <c r="F63" s="180">
        <f t="shared" ca="1" si="15"/>
        <v>2.8759418640667458</v>
      </c>
      <c r="G63" s="181">
        <f t="shared" ca="1" si="1"/>
        <v>606.16660000000002</v>
      </c>
      <c r="H63" s="181">
        <f t="shared" ca="1" si="2"/>
        <v>584.76891899999998</v>
      </c>
      <c r="I63" s="182">
        <f t="shared" ca="1" si="5"/>
        <v>486.3</v>
      </c>
      <c r="J63" s="179">
        <f t="shared" ca="1" si="6"/>
        <v>86.82</v>
      </c>
      <c r="K63" s="179">
        <f t="shared" ca="1" si="7"/>
        <v>8.89</v>
      </c>
      <c r="L63" s="179">
        <f t="shared" ca="1" si="8"/>
        <v>2.75</v>
      </c>
      <c r="M63" s="180">
        <f t="shared" ca="1" si="9"/>
        <v>584.76</v>
      </c>
      <c r="N63" s="178">
        <f t="shared" ca="1" si="10"/>
        <v>486.30741724758877</v>
      </c>
      <c r="O63" s="179">
        <f t="shared" ca="1" si="11"/>
        <v>86.821324214344344</v>
      </c>
      <c r="P63" s="179">
        <f t="shared" ca="1" si="12"/>
        <v>8.890135593935975</v>
      </c>
      <c r="Q63" s="179">
        <f t="shared" ca="1" si="13"/>
        <v>2.7500419441309254</v>
      </c>
      <c r="R63" s="180">
        <f t="shared" ca="1" si="14"/>
        <v>584.76891899999998</v>
      </c>
      <c r="W63" s="46"/>
      <c r="X63" s="46">
        <v>63</v>
      </c>
    </row>
    <row r="64" spans="1:24">
      <c r="A64" s="61" t="s">
        <v>106</v>
      </c>
      <c r="B64" s="173">
        <f t="shared" ca="1" si="3"/>
        <v>356.91594700000002</v>
      </c>
      <c r="C64" s="178">
        <f t="shared" ca="1" si="15"/>
        <v>265.47916207865376</v>
      </c>
      <c r="D64" s="179">
        <f t="shared" ca="1" si="15"/>
        <v>85.072092297301481</v>
      </c>
      <c r="E64" s="179">
        <f t="shared" ca="1" si="15"/>
        <v>4.8501359320558892</v>
      </c>
      <c r="F64" s="180">
        <f t="shared" ca="1" si="15"/>
        <v>1.5145566919889639</v>
      </c>
      <c r="G64" s="181">
        <f t="shared" ca="1" si="1"/>
        <v>353.98522600000001</v>
      </c>
      <c r="H64" s="181">
        <f t="shared" ca="1" si="2"/>
        <v>341.48954800000001</v>
      </c>
      <c r="I64" s="182">
        <f t="shared" ca="1" si="5"/>
        <v>254</v>
      </c>
      <c r="J64" s="179">
        <f t="shared" ca="1" si="6"/>
        <v>81.41</v>
      </c>
      <c r="K64" s="179">
        <f t="shared" ca="1" si="7"/>
        <v>4.6399999999999997</v>
      </c>
      <c r="L64" s="179">
        <f t="shared" ca="1" si="8"/>
        <v>1.44</v>
      </c>
      <c r="M64" s="180">
        <f t="shared" ca="1" si="9"/>
        <v>341.48999999999995</v>
      </c>
      <c r="N64" s="178">
        <f t="shared" ca="1" si="10"/>
        <v>253.99966380274682</v>
      </c>
      <c r="O64" s="179">
        <f t="shared" ca="1" si="11"/>
        <v>81.409892244809527</v>
      </c>
      <c r="P64" s="179">
        <f t="shared" ca="1" si="12"/>
        <v>4.6399938584438791</v>
      </c>
      <c r="Q64" s="179">
        <f t="shared" ca="1" si="13"/>
        <v>1.4399980939998245</v>
      </c>
      <c r="R64" s="180">
        <f t="shared" ca="1" si="14"/>
        <v>341.48954800000001</v>
      </c>
      <c r="W64" s="46"/>
      <c r="X64" s="46">
        <v>64</v>
      </c>
    </row>
    <row r="65" spans="1:24">
      <c r="A65" s="61" t="s">
        <v>107</v>
      </c>
      <c r="B65" s="173">
        <f t="shared" ca="1" si="3"/>
        <v>366.91594700000002</v>
      </c>
      <c r="C65" s="178">
        <f t="shared" ca="1" si="15"/>
        <v>272.91730442869715</v>
      </c>
      <c r="D65" s="179">
        <f t="shared" ca="1" si="15"/>
        <v>87.455625255477244</v>
      </c>
      <c r="E65" s="179">
        <f t="shared" ca="1" si="15"/>
        <v>4.9860260757388177</v>
      </c>
      <c r="F65" s="180">
        <f t="shared" ca="1" si="15"/>
        <v>1.5569912400868937</v>
      </c>
      <c r="G65" s="181">
        <f t="shared" ca="1" si="1"/>
        <v>366.91594700000002</v>
      </c>
      <c r="H65" s="181">
        <f t="shared" ca="1" si="2"/>
        <v>353.96381400000001</v>
      </c>
      <c r="I65" s="182">
        <f t="shared" ca="1" si="5"/>
        <v>263.27999999999997</v>
      </c>
      <c r="J65" s="179">
        <f t="shared" ca="1" si="6"/>
        <v>84.38</v>
      </c>
      <c r="K65" s="179">
        <f t="shared" ca="1" si="7"/>
        <v>4.8099999999999996</v>
      </c>
      <c r="L65" s="179">
        <f t="shared" ca="1" si="8"/>
        <v>1.49</v>
      </c>
      <c r="M65" s="180">
        <f t="shared" ca="1" si="9"/>
        <v>353.96</v>
      </c>
      <c r="N65" s="178">
        <f t="shared" ca="1" si="10"/>
        <v>263.28283690224885</v>
      </c>
      <c r="O65" s="179">
        <f t="shared" ca="1" si="11"/>
        <v>84.380909213809474</v>
      </c>
      <c r="P65" s="179">
        <f t="shared" ca="1" si="12"/>
        <v>4.8100518288507175</v>
      </c>
      <c r="Q65" s="179">
        <f t="shared" ca="1" si="13"/>
        <v>1.4900160550909709</v>
      </c>
      <c r="R65" s="180">
        <f t="shared" ca="1" si="14"/>
        <v>353.96381399999996</v>
      </c>
      <c r="W65" s="46"/>
      <c r="X65" s="46">
        <v>65</v>
      </c>
    </row>
    <row r="66" spans="1:24">
      <c r="A66" s="61" t="s">
        <v>108</v>
      </c>
      <c r="B66" s="173">
        <f t="shared" ca="1" si="3"/>
        <v>371.91594700000002</v>
      </c>
      <c r="C66" s="178">
        <f t="shared" ca="1" si="15"/>
        <v>276.63637560371882</v>
      </c>
      <c r="D66" s="179">
        <f t="shared" ca="1" si="15"/>
        <v>88.647391734565133</v>
      </c>
      <c r="E66" s="179">
        <f t="shared" ca="1" si="15"/>
        <v>5.0539711475802829</v>
      </c>
      <c r="F66" s="180">
        <f t="shared" ca="1" si="15"/>
        <v>1.5782085141358586</v>
      </c>
      <c r="G66" s="181">
        <f t="shared" ca="1" si="1"/>
        <v>371.91594700000002</v>
      </c>
      <c r="H66" s="181">
        <f t="shared" ca="1" si="2"/>
        <v>358.78731399999998</v>
      </c>
      <c r="I66" s="182">
        <f t="shared" ca="1" si="5"/>
        <v>266.86</v>
      </c>
      <c r="J66" s="179">
        <f t="shared" ca="1" si="6"/>
        <v>85.54</v>
      </c>
      <c r="K66" s="179">
        <f t="shared" ca="1" si="7"/>
        <v>4.88</v>
      </c>
      <c r="L66" s="179">
        <f t="shared" ca="1" si="8"/>
        <v>1.5</v>
      </c>
      <c r="M66" s="180">
        <f t="shared" ca="1" si="9"/>
        <v>358.78000000000003</v>
      </c>
      <c r="N66" s="178">
        <f t="shared" ca="1" si="10"/>
        <v>266.86544014170244</v>
      </c>
      <c r="O66" s="179">
        <f t="shared" ca="1" si="11"/>
        <v>85.541743797201619</v>
      </c>
      <c r="P66" s="179">
        <f t="shared" ca="1" si="12"/>
        <v>4.8800994824683643</v>
      </c>
      <c r="Q66" s="179">
        <f t="shared" ca="1" si="13"/>
        <v>1.5000305786275709</v>
      </c>
      <c r="R66" s="180">
        <f t="shared" ca="1" si="14"/>
        <v>358.78731399999998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620.19745</v>
      </c>
      <c r="H67" s="181">
        <f t="shared" ref="H67:H98" ca="1" si="17">INDIRECT("ISGS_Delhi_pp!" &amp; $V$3 &amp; X67)</f>
        <v>598.30448000000001</v>
      </c>
      <c r="I67" s="182">
        <f t="shared" ca="1" si="5"/>
        <v>498.74</v>
      </c>
      <c r="J67" s="179">
        <f t="shared" ca="1" si="6"/>
        <v>87.62</v>
      </c>
      <c r="K67" s="179">
        <f t="shared" ca="1" si="7"/>
        <v>9.1199999999999992</v>
      </c>
      <c r="L67" s="179">
        <f t="shared" ca="1" si="8"/>
        <v>2.81</v>
      </c>
      <c r="M67" s="180">
        <f t="shared" ca="1" si="9"/>
        <v>598.29</v>
      </c>
      <c r="N67" s="178">
        <f t="shared" ca="1" si="10"/>
        <v>498.75207066004788</v>
      </c>
      <c r="O67" s="179">
        <f t="shared" ca="1" si="11"/>
        <v>87.622120606394901</v>
      </c>
      <c r="P67" s="179">
        <f t="shared" ca="1" si="12"/>
        <v>9.1202207250664387</v>
      </c>
      <c r="Q67" s="179">
        <f t="shared" ca="1" si="13"/>
        <v>2.810068008490866</v>
      </c>
      <c r="R67" s="180">
        <f t="shared" ca="1" si="14"/>
        <v>598.30448000000001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614.529</v>
      </c>
      <c r="H68" s="181">
        <f t="shared" ca="1" si="17"/>
        <v>592.83612600000004</v>
      </c>
      <c r="I68" s="182">
        <f t="shared" ref="I68:I98" ca="1" si="20">INDIRECT("BRPL_EOD!" &amp; $V$3 &amp; X68)</f>
        <v>494.19</v>
      </c>
      <c r="J68" s="179">
        <f t="shared" ref="J68:J98" ca="1" si="21">INDIRECT("BYPL_EOD!" &amp; $V$3 &amp; X68)</f>
        <v>86.82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2.79</v>
      </c>
      <c r="M68" s="180">
        <f t="shared" ref="M68:M98" ca="1" si="24">SUM(I68:L68)</f>
        <v>592.83999999999992</v>
      </c>
      <c r="N68" s="178">
        <f t="shared" ref="N68:N98" ca="1" si="25">INDIRECT("BRPL_ISGS_exbus!" &amp; $V$3 &amp; X68)</f>
        <v>494.18677064290546</v>
      </c>
      <c r="O68" s="179">
        <f t="shared" ref="O68:O98" ca="1" si="26">INDIRECT("BYPL_ISGS_exbus!" &amp; $V$3 &amp; X68)</f>
        <v>86.819432661966133</v>
      </c>
      <c r="P68" s="179">
        <f t="shared" ref="P68:P98" ca="1" si="27">INDIRECT("TPDDL_ISGS_exbus!" &amp; $V$3 &amp; X68)</f>
        <v>9.039940926793065</v>
      </c>
      <c r="Q68" s="179">
        <f t="shared" ref="Q68:Q98" ca="1" si="28">INDIRECT("NDMC_ISGS_exbus!" &amp; $V$3 &amp; X68)</f>
        <v>2.7899817683354704</v>
      </c>
      <c r="R68" s="180">
        <f t="shared" ref="R68:R98" ca="1" si="29">SUM(N68:Q68)</f>
        <v>592.83612600000015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614.529</v>
      </c>
      <c r="H69" s="181">
        <f t="shared" ca="1" si="17"/>
        <v>592.83612600000004</v>
      </c>
      <c r="I69" s="182">
        <f t="shared" ca="1" si="20"/>
        <v>494.19</v>
      </c>
      <c r="J69" s="179">
        <f t="shared" ca="1" si="21"/>
        <v>86.82</v>
      </c>
      <c r="K69" s="179">
        <f t="shared" ca="1" si="22"/>
        <v>9.0399999999999991</v>
      </c>
      <c r="L69" s="179">
        <f t="shared" ca="1" si="23"/>
        <v>2.79</v>
      </c>
      <c r="M69" s="180">
        <f t="shared" ca="1" si="24"/>
        <v>592.83999999999992</v>
      </c>
      <c r="N69" s="178">
        <f t="shared" ca="1" si="25"/>
        <v>494.18677064290546</v>
      </c>
      <c r="O69" s="179">
        <f t="shared" ca="1" si="26"/>
        <v>86.819432661966133</v>
      </c>
      <c r="P69" s="179">
        <f t="shared" ca="1" si="27"/>
        <v>9.039940926793065</v>
      </c>
      <c r="Q69" s="179">
        <f t="shared" ca="1" si="28"/>
        <v>2.7899817683354704</v>
      </c>
      <c r="R69" s="180">
        <f t="shared" ca="1" si="29"/>
        <v>592.83612600000015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614.529</v>
      </c>
      <c r="H70" s="181">
        <f t="shared" ca="1" si="17"/>
        <v>592.83612600000004</v>
      </c>
      <c r="I70" s="182">
        <f t="shared" ca="1" si="20"/>
        <v>494.19</v>
      </c>
      <c r="J70" s="179">
        <f t="shared" ca="1" si="21"/>
        <v>86.82</v>
      </c>
      <c r="K70" s="179">
        <f t="shared" ca="1" si="22"/>
        <v>9.0399999999999991</v>
      </c>
      <c r="L70" s="179">
        <f t="shared" ca="1" si="23"/>
        <v>2.79</v>
      </c>
      <c r="M70" s="180">
        <f t="shared" ca="1" si="24"/>
        <v>592.83999999999992</v>
      </c>
      <c r="N70" s="178">
        <f t="shared" ca="1" si="25"/>
        <v>494.18677064290546</v>
      </c>
      <c r="O70" s="179">
        <f t="shared" ca="1" si="26"/>
        <v>86.819432661966133</v>
      </c>
      <c r="P70" s="179">
        <f t="shared" ca="1" si="27"/>
        <v>9.039940926793065</v>
      </c>
      <c r="Q70" s="179">
        <f t="shared" ca="1" si="28"/>
        <v>2.7899817683354704</v>
      </c>
      <c r="R70" s="180">
        <f t="shared" ca="1" si="29"/>
        <v>592.83612600000015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614.529</v>
      </c>
      <c r="H71" s="181">
        <f t="shared" ca="1" si="17"/>
        <v>592.83612600000004</v>
      </c>
      <c r="I71" s="182">
        <f t="shared" ca="1" si="20"/>
        <v>494.19</v>
      </c>
      <c r="J71" s="179">
        <f t="shared" ca="1" si="21"/>
        <v>86.82</v>
      </c>
      <c r="K71" s="179">
        <f t="shared" ca="1" si="22"/>
        <v>9.0399999999999991</v>
      </c>
      <c r="L71" s="179">
        <f t="shared" ca="1" si="23"/>
        <v>2.79</v>
      </c>
      <c r="M71" s="180">
        <f t="shared" ca="1" si="24"/>
        <v>592.83999999999992</v>
      </c>
      <c r="N71" s="178">
        <f t="shared" ca="1" si="25"/>
        <v>494.18677064290546</v>
      </c>
      <c r="O71" s="179">
        <f t="shared" ca="1" si="26"/>
        <v>86.819432661966133</v>
      </c>
      <c r="P71" s="179">
        <f t="shared" ca="1" si="27"/>
        <v>9.039940926793065</v>
      </c>
      <c r="Q71" s="179">
        <f t="shared" ca="1" si="28"/>
        <v>2.7899817683354704</v>
      </c>
      <c r="R71" s="180">
        <f t="shared" ca="1" si="29"/>
        <v>592.83612600000015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614.529</v>
      </c>
      <c r="H72" s="181">
        <f t="shared" ca="1" si="17"/>
        <v>592.83612600000004</v>
      </c>
      <c r="I72" s="182">
        <f t="shared" ca="1" si="20"/>
        <v>494.19</v>
      </c>
      <c r="J72" s="179">
        <f t="shared" ca="1" si="21"/>
        <v>86.82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592.83999999999992</v>
      </c>
      <c r="N72" s="178">
        <f t="shared" ca="1" si="25"/>
        <v>494.18677064290546</v>
      </c>
      <c r="O72" s="179">
        <f t="shared" ca="1" si="26"/>
        <v>86.819432661966133</v>
      </c>
      <c r="P72" s="179">
        <f t="shared" ca="1" si="27"/>
        <v>9.039940926793065</v>
      </c>
      <c r="Q72" s="179">
        <f t="shared" ca="1" si="28"/>
        <v>2.7899817683354704</v>
      </c>
      <c r="R72" s="180">
        <f t="shared" ca="1" si="29"/>
        <v>592.83612600000015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551.89260000000002</v>
      </c>
      <c r="H73" s="181">
        <f t="shared" ca="1" si="17"/>
        <v>532.41079100000002</v>
      </c>
      <c r="I73" s="182">
        <f t="shared" ca="1" si="20"/>
        <v>434.12</v>
      </c>
      <c r="J73" s="179">
        <f t="shared" ca="1" si="21"/>
        <v>86.82</v>
      </c>
      <c r="K73" s="179">
        <f t="shared" ca="1" si="22"/>
        <v>8.68</v>
      </c>
      <c r="L73" s="179">
        <f t="shared" ca="1" si="23"/>
        <v>2.79</v>
      </c>
      <c r="M73" s="180">
        <f t="shared" ca="1" si="24"/>
        <v>532.41</v>
      </c>
      <c r="N73" s="178">
        <f t="shared" ca="1" si="25"/>
        <v>434.12064497083077</v>
      </c>
      <c r="O73" s="179">
        <f t="shared" ca="1" si="26"/>
        <v>86.82012898822336</v>
      </c>
      <c r="P73" s="179">
        <f t="shared" ca="1" si="27"/>
        <v>8.6800128958509433</v>
      </c>
      <c r="Q73" s="179">
        <f t="shared" ca="1" si="28"/>
        <v>2.790004145094946</v>
      </c>
      <c r="R73" s="180">
        <f t="shared" ca="1" si="29"/>
        <v>532.41079100000002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501.89260000000002</v>
      </c>
      <c r="H74" s="181">
        <f t="shared" ca="1" si="17"/>
        <v>484.175791</v>
      </c>
      <c r="I74" s="182">
        <f t="shared" ca="1" si="20"/>
        <v>385.89</v>
      </c>
      <c r="J74" s="179">
        <f t="shared" ca="1" si="21"/>
        <v>86.82</v>
      </c>
      <c r="K74" s="179">
        <f t="shared" ca="1" si="22"/>
        <v>8.68</v>
      </c>
      <c r="L74" s="179">
        <f t="shared" ca="1" si="23"/>
        <v>2.79</v>
      </c>
      <c r="M74" s="180">
        <f t="shared" ca="1" si="24"/>
        <v>484.18</v>
      </c>
      <c r="N74" s="178">
        <f t="shared" ca="1" si="25"/>
        <v>385.88664543969185</v>
      </c>
      <c r="O74" s="179">
        <f t="shared" ca="1" si="26"/>
        <v>86.819245269569166</v>
      </c>
      <c r="P74" s="179">
        <f t="shared" ca="1" si="27"/>
        <v>8.6799245443430131</v>
      </c>
      <c r="Q74" s="179">
        <f t="shared" ca="1" si="28"/>
        <v>2.7899757463959687</v>
      </c>
      <c r="R74" s="180">
        <f t="shared" ca="1" si="29"/>
        <v>484.17579099999995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451.89260000000002</v>
      </c>
      <c r="H75" s="181">
        <f t="shared" ca="1" si="17"/>
        <v>435.94079099999999</v>
      </c>
      <c r="I75" s="182">
        <f t="shared" ca="1" si="20"/>
        <v>337.65</v>
      </c>
      <c r="J75" s="179">
        <f t="shared" ca="1" si="21"/>
        <v>86.82</v>
      </c>
      <c r="K75" s="179">
        <f t="shared" ca="1" si="22"/>
        <v>8.68</v>
      </c>
      <c r="L75" s="179">
        <f t="shared" ca="1" si="23"/>
        <v>2.79</v>
      </c>
      <c r="M75" s="180">
        <f t="shared" ca="1" si="24"/>
        <v>435.94</v>
      </c>
      <c r="N75" s="178">
        <f t="shared" ca="1" si="25"/>
        <v>337.65061265575537</v>
      </c>
      <c r="O75" s="179">
        <f t="shared" ca="1" si="26"/>
        <v>86.820157532275076</v>
      </c>
      <c r="P75" s="179">
        <f t="shared" ca="1" si="27"/>
        <v>8.680015749598569</v>
      </c>
      <c r="Q75" s="179">
        <f t="shared" ca="1" si="28"/>
        <v>2.7900050623709687</v>
      </c>
      <c r="R75" s="180">
        <f t="shared" ca="1" si="29"/>
        <v>435.94079099999999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383.89260000000002</v>
      </c>
      <c r="H76" s="181">
        <f t="shared" ca="1" si="17"/>
        <v>370.34119099999998</v>
      </c>
      <c r="I76" s="182">
        <f t="shared" ca="1" si="20"/>
        <v>272.05</v>
      </c>
      <c r="J76" s="179">
        <f t="shared" ca="1" si="21"/>
        <v>86.82</v>
      </c>
      <c r="K76" s="179">
        <f t="shared" ca="1" si="22"/>
        <v>8.68</v>
      </c>
      <c r="L76" s="179">
        <f t="shared" ca="1" si="23"/>
        <v>2.79</v>
      </c>
      <c r="M76" s="180">
        <f t="shared" ca="1" si="24"/>
        <v>370.34000000000003</v>
      </c>
      <c r="N76" s="178">
        <f t="shared" ca="1" si="25"/>
        <v>272.05087490292703</v>
      </c>
      <c r="O76" s="179">
        <f t="shared" ca="1" si="26"/>
        <v>86.8202792099692</v>
      </c>
      <c r="P76" s="179">
        <f t="shared" ca="1" si="27"/>
        <v>8.6800279145649935</v>
      </c>
      <c r="Q76" s="179">
        <f t="shared" ca="1" si="28"/>
        <v>2.790008972538748</v>
      </c>
      <c r="R76" s="180">
        <f t="shared" ca="1" si="29"/>
        <v>370.34119100000004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383.89260000000002</v>
      </c>
      <c r="H77" s="181">
        <f t="shared" ca="1" si="17"/>
        <v>370.34119099999998</v>
      </c>
      <c r="I77" s="182">
        <f t="shared" ca="1" si="20"/>
        <v>272.05</v>
      </c>
      <c r="J77" s="179">
        <f t="shared" ca="1" si="21"/>
        <v>86.82</v>
      </c>
      <c r="K77" s="179">
        <f t="shared" ca="1" si="22"/>
        <v>8.68</v>
      </c>
      <c r="L77" s="179">
        <f t="shared" ca="1" si="23"/>
        <v>2.79</v>
      </c>
      <c r="M77" s="180">
        <f t="shared" ca="1" si="24"/>
        <v>370.34000000000003</v>
      </c>
      <c r="N77" s="178">
        <f t="shared" ca="1" si="25"/>
        <v>272.05087490292703</v>
      </c>
      <c r="O77" s="179">
        <f t="shared" ca="1" si="26"/>
        <v>86.8202792099692</v>
      </c>
      <c r="P77" s="179">
        <f t="shared" ca="1" si="27"/>
        <v>8.6800279145649935</v>
      </c>
      <c r="Q77" s="179">
        <f t="shared" ca="1" si="28"/>
        <v>2.790008972538748</v>
      </c>
      <c r="R77" s="180">
        <f t="shared" ca="1" si="29"/>
        <v>370.34119100000004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383.89260000000002</v>
      </c>
      <c r="H78" s="181">
        <f t="shared" ca="1" si="17"/>
        <v>370.34119099999998</v>
      </c>
      <c r="I78" s="182">
        <f t="shared" ca="1" si="20"/>
        <v>272.05</v>
      </c>
      <c r="J78" s="179">
        <f t="shared" ca="1" si="21"/>
        <v>86.82</v>
      </c>
      <c r="K78" s="179">
        <f t="shared" ca="1" si="22"/>
        <v>8.68</v>
      </c>
      <c r="L78" s="179">
        <f t="shared" ca="1" si="23"/>
        <v>2.79</v>
      </c>
      <c r="M78" s="180">
        <f t="shared" ca="1" si="24"/>
        <v>370.34000000000003</v>
      </c>
      <c r="N78" s="178">
        <f t="shared" ca="1" si="25"/>
        <v>272.05087490292703</v>
      </c>
      <c r="O78" s="179">
        <f t="shared" ca="1" si="26"/>
        <v>86.8202792099692</v>
      </c>
      <c r="P78" s="179">
        <f t="shared" ca="1" si="27"/>
        <v>8.6800279145649935</v>
      </c>
      <c r="Q78" s="179">
        <f t="shared" ca="1" si="28"/>
        <v>2.790008972538748</v>
      </c>
      <c r="R78" s="180">
        <f t="shared" ca="1" si="29"/>
        <v>370.34119100000004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444.55277899999999</v>
      </c>
      <c r="H79" s="181">
        <f t="shared" ca="1" si="17"/>
        <v>428.86006600000002</v>
      </c>
      <c r="I79" s="182">
        <f t="shared" ca="1" si="20"/>
        <v>264.08999999999997</v>
      </c>
      <c r="J79" s="179">
        <f t="shared" ca="1" si="21"/>
        <v>153.63</v>
      </c>
      <c r="K79" s="179">
        <f t="shared" ca="1" si="22"/>
        <v>8.43</v>
      </c>
      <c r="L79" s="179">
        <f t="shared" ca="1" si="23"/>
        <v>2.71</v>
      </c>
      <c r="M79" s="180">
        <f t="shared" ca="1" si="24"/>
        <v>428.85999999999996</v>
      </c>
      <c r="N79" s="178">
        <f t="shared" ca="1" si="25"/>
        <v>264.09004064249405</v>
      </c>
      <c r="O79" s="179">
        <f t="shared" ca="1" si="26"/>
        <v>153.63002364310032</v>
      </c>
      <c r="P79" s="179">
        <f t="shared" ca="1" si="27"/>
        <v>8.430001297346454</v>
      </c>
      <c r="Q79" s="179">
        <f t="shared" ca="1" si="28"/>
        <v>2.7100004170591805</v>
      </c>
      <c r="R79" s="180">
        <f t="shared" ca="1" si="29"/>
        <v>428.86006600000002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457.93790000000001</v>
      </c>
      <c r="H80" s="181">
        <f t="shared" ca="1" si="17"/>
        <v>441.77269200000001</v>
      </c>
      <c r="I80" s="182">
        <f t="shared" ca="1" si="20"/>
        <v>272.04000000000002</v>
      </c>
      <c r="J80" s="179">
        <f t="shared" ca="1" si="21"/>
        <v>158.26</v>
      </c>
      <c r="K80" s="179">
        <f t="shared" ca="1" si="22"/>
        <v>8.68</v>
      </c>
      <c r="L80" s="179">
        <f t="shared" ca="1" si="23"/>
        <v>2.79</v>
      </c>
      <c r="M80" s="180">
        <f t="shared" ca="1" si="24"/>
        <v>441.77000000000004</v>
      </c>
      <c r="N80" s="178">
        <f t="shared" ca="1" si="25"/>
        <v>272.04165772161986</v>
      </c>
      <c r="O80" s="179">
        <f t="shared" ca="1" si="26"/>
        <v>158.26096438400072</v>
      </c>
      <c r="P80" s="179">
        <f t="shared" ca="1" si="27"/>
        <v>8.6800528930438912</v>
      </c>
      <c r="Q80" s="179">
        <f t="shared" ca="1" si="28"/>
        <v>2.7900170013355363</v>
      </c>
      <c r="R80" s="180">
        <f t="shared" ca="1" si="29"/>
        <v>441.77269199999995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457.93790000000001</v>
      </c>
      <c r="H81" s="181">
        <f t="shared" ca="1" si="17"/>
        <v>441.77269200000001</v>
      </c>
      <c r="I81" s="182">
        <f t="shared" ca="1" si="20"/>
        <v>272.04000000000002</v>
      </c>
      <c r="J81" s="179">
        <f t="shared" ca="1" si="21"/>
        <v>158.26</v>
      </c>
      <c r="K81" s="179">
        <f t="shared" ca="1" si="22"/>
        <v>8.68</v>
      </c>
      <c r="L81" s="179">
        <f t="shared" ca="1" si="23"/>
        <v>2.79</v>
      </c>
      <c r="M81" s="180">
        <f t="shared" ca="1" si="24"/>
        <v>441.77000000000004</v>
      </c>
      <c r="N81" s="178">
        <f t="shared" ca="1" si="25"/>
        <v>272.04165772161986</v>
      </c>
      <c r="O81" s="179">
        <f t="shared" ca="1" si="26"/>
        <v>158.26096438400072</v>
      </c>
      <c r="P81" s="179">
        <f t="shared" ca="1" si="27"/>
        <v>8.6800528930438912</v>
      </c>
      <c r="Q81" s="179">
        <f t="shared" ca="1" si="28"/>
        <v>2.7900170013355363</v>
      </c>
      <c r="R81" s="180">
        <f t="shared" ca="1" si="29"/>
        <v>441.77269199999995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517.11988899999994</v>
      </c>
      <c r="H82" s="181">
        <f t="shared" ca="1" si="17"/>
        <v>498.86555700000002</v>
      </c>
      <c r="I82" s="182">
        <f t="shared" ca="1" si="20"/>
        <v>331.99</v>
      </c>
      <c r="J82" s="179">
        <f t="shared" ca="1" si="21"/>
        <v>155.61000000000001</v>
      </c>
      <c r="K82" s="179">
        <f t="shared" ca="1" si="22"/>
        <v>8.5399999999999991</v>
      </c>
      <c r="L82" s="179">
        <f t="shared" ca="1" si="23"/>
        <v>2.74</v>
      </c>
      <c r="M82" s="180">
        <f t="shared" ca="1" si="24"/>
        <v>498.88000000000005</v>
      </c>
      <c r="N82" s="178">
        <f t="shared" ca="1" si="25"/>
        <v>331.98038860734044</v>
      </c>
      <c r="O82" s="179">
        <f t="shared" ca="1" si="26"/>
        <v>155.60549495824648</v>
      </c>
      <c r="P82" s="179">
        <f t="shared" ca="1" si="27"/>
        <v>8.5397527597418197</v>
      </c>
      <c r="Q82" s="179">
        <f t="shared" ca="1" si="28"/>
        <v>2.7399206746712639</v>
      </c>
      <c r="R82" s="180">
        <f t="shared" ca="1" si="29"/>
        <v>498.86555700000002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457.93790000000001</v>
      </c>
      <c r="H83" s="181">
        <f t="shared" ca="1" si="17"/>
        <v>441.77269200000001</v>
      </c>
      <c r="I83" s="182">
        <f t="shared" ca="1" si="20"/>
        <v>272.04000000000002</v>
      </c>
      <c r="J83" s="179">
        <f t="shared" ca="1" si="21"/>
        <v>158.26</v>
      </c>
      <c r="K83" s="179">
        <f t="shared" ca="1" si="22"/>
        <v>8.68</v>
      </c>
      <c r="L83" s="179">
        <f t="shared" ca="1" si="23"/>
        <v>2.79</v>
      </c>
      <c r="M83" s="180">
        <f t="shared" ca="1" si="24"/>
        <v>441.77000000000004</v>
      </c>
      <c r="N83" s="178">
        <f t="shared" ca="1" si="25"/>
        <v>272.04165772161986</v>
      </c>
      <c r="O83" s="179">
        <f t="shared" ca="1" si="26"/>
        <v>158.26096438400072</v>
      </c>
      <c r="P83" s="179">
        <f t="shared" ca="1" si="27"/>
        <v>8.6800528930438912</v>
      </c>
      <c r="Q83" s="179">
        <f t="shared" ca="1" si="28"/>
        <v>2.7900170013355363</v>
      </c>
      <c r="R83" s="180">
        <f t="shared" ca="1" si="29"/>
        <v>441.77269199999995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475.93790000000001</v>
      </c>
      <c r="H84" s="181">
        <f t="shared" ca="1" si="17"/>
        <v>459.137292</v>
      </c>
      <c r="I84" s="182">
        <f t="shared" ca="1" si="20"/>
        <v>289.41000000000003</v>
      </c>
      <c r="J84" s="179">
        <f t="shared" ca="1" si="21"/>
        <v>158.26</v>
      </c>
      <c r="K84" s="179">
        <f t="shared" ca="1" si="22"/>
        <v>8.68</v>
      </c>
      <c r="L84" s="179">
        <f t="shared" ca="1" si="23"/>
        <v>2.79</v>
      </c>
      <c r="M84" s="180">
        <f t="shared" ca="1" si="24"/>
        <v>459.14000000000004</v>
      </c>
      <c r="N84" s="178">
        <f t="shared" ca="1" si="25"/>
        <v>289.40829306468618</v>
      </c>
      <c r="O84" s="179">
        <f t="shared" ca="1" si="26"/>
        <v>158.25906658518096</v>
      </c>
      <c r="P84" s="179">
        <f t="shared" ca="1" si="27"/>
        <v>8.6799488055059442</v>
      </c>
      <c r="Q84" s="179">
        <f t="shared" ca="1" si="28"/>
        <v>2.789983544626911</v>
      </c>
      <c r="R84" s="180">
        <f t="shared" ca="1" si="29"/>
        <v>459.137292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545.93790000000001</v>
      </c>
      <c r="H85" s="181">
        <f t="shared" ca="1" si="17"/>
        <v>526.666292</v>
      </c>
      <c r="I85" s="182">
        <f t="shared" ca="1" si="20"/>
        <v>356.94</v>
      </c>
      <c r="J85" s="179">
        <f t="shared" ca="1" si="21"/>
        <v>158.26</v>
      </c>
      <c r="K85" s="179">
        <f t="shared" ca="1" si="22"/>
        <v>8.68</v>
      </c>
      <c r="L85" s="179">
        <f t="shared" ca="1" si="23"/>
        <v>2.79</v>
      </c>
      <c r="M85" s="180">
        <f t="shared" ca="1" si="24"/>
        <v>526.66999999999996</v>
      </c>
      <c r="N85" s="178">
        <f t="shared" ca="1" si="25"/>
        <v>356.9374869775761</v>
      </c>
      <c r="O85" s="179">
        <f t="shared" ca="1" si="26"/>
        <v>158.2588857765204</v>
      </c>
      <c r="P85" s="179">
        <f t="shared" ca="1" si="27"/>
        <v>8.6799388887918436</v>
      </c>
      <c r="Q85" s="179">
        <f t="shared" ca="1" si="28"/>
        <v>2.7899803571116641</v>
      </c>
      <c r="R85" s="180">
        <f t="shared" ca="1" si="29"/>
        <v>526.666292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625.93790000000001</v>
      </c>
      <c r="H86" s="181">
        <f t="shared" ca="1" si="17"/>
        <v>603.84229200000004</v>
      </c>
      <c r="I86" s="182">
        <f t="shared" ca="1" si="20"/>
        <v>434.11</v>
      </c>
      <c r="J86" s="179">
        <f t="shared" ca="1" si="21"/>
        <v>158.26</v>
      </c>
      <c r="K86" s="179">
        <f t="shared" ca="1" si="22"/>
        <v>8.68</v>
      </c>
      <c r="L86" s="179">
        <f t="shared" ca="1" si="23"/>
        <v>2.79</v>
      </c>
      <c r="M86" s="180">
        <f t="shared" ca="1" si="24"/>
        <v>603.83999999999992</v>
      </c>
      <c r="N86" s="178">
        <f t="shared" ca="1" si="25"/>
        <v>434.11164775457087</v>
      </c>
      <c r="O86" s="179">
        <f t="shared" ca="1" si="26"/>
        <v>158.26060070866458</v>
      </c>
      <c r="P86" s="179">
        <f t="shared" ca="1" si="27"/>
        <v>8.6800329467408606</v>
      </c>
      <c r="Q86" s="179">
        <f t="shared" ca="1" si="28"/>
        <v>2.7900105900238481</v>
      </c>
      <c r="R86" s="180">
        <f t="shared" ca="1" si="29"/>
        <v>603.84229200000016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687.76160000000004</v>
      </c>
      <c r="H87" s="181">
        <f t="shared" ca="1" si="17"/>
        <v>663.48361599999998</v>
      </c>
      <c r="I87" s="182">
        <f t="shared" ca="1" si="20"/>
        <v>493.75</v>
      </c>
      <c r="J87" s="179">
        <f t="shared" ca="1" si="21"/>
        <v>158.26</v>
      </c>
      <c r="K87" s="179">
        <f t="shared" ca="1" si="22"/>
        <v>8.68</v>
      </c>
      <c r="L87" s="179">
        <f t="shared" ca="1" si="23"/>
        <v>2.79</v>
      </c>
      <c r="M87" s="180">
        <f t="shared" ca="1" si="24"/>
        <v>663.4799999999999</v>
      </c>
      <c r="N87" s="178">
        <f t="shared" ca="1" si="25"/>
        <v>493.75269096280226</v>
      </c>
      <c r="O87" s="179">
        <f t="shared" ca="1" si="26"/>
        <v>158.26086252511004</v>
      </c>
      <c r="P87" s="179">
        <f t="shared" ca="1" si="27"/>
        <v>8.6800473064448074</v>
      </c>
      <c r="Q87" s="179">
        <f t="shared" ca="1" si="28"/>
        <v>2.7900152056429737</v>
      </c>
      <c r="R87" s="180">
        <f t="shared" ca="1" si="29"/>
        <v>663.4836160000001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687.76160000000004</v>
      </c>
      <c r="H88" s="181">
        <f t="shared" ca="1" si="17"/>
        <v>663.48361599999998</v>
      </c>
      <c r="I88" s="182">
        <f t="shared" ca="1" si="20"/>
        <v>493.75</v>
      </c>
      <c r="J88" s="179">
        <f t="shared" ca="1" si="21"/>
        <v>158.26</v>
      </c>
      <c r="K88" s="179">
        <f t="shared" ca="1" si="22"/>
        <v>8.68</v>
      </c>
      <c r="L88" s="179">
        <f t="shared" ca="1" si="23"/>
        <v>2.79</v>
      </c>
      <c r="M88" s="180">
        <f t="shared" ca="1" si="24"/>
        <v>663.4799999999999</v>
      </c>
      <c r="N88" s="178">
        <f t="shared" ca="1" si="25"/>
        <v>493.75269096280226</v>
      </c>
      <c r="O88" s="179">
        <f t="shared" ca="1" si="26"/>
        <v>158.26086252511004</v>
      </c>
      <c r="P88" s="179">
        <f t="shared" ca="1" si="27"/>
        <v>8.6800473064448074</v>
      </c>
      <c r="Q88" s="179">
        <f t="shared" ca="1" si="28"/>
        <v>2.7900152056429737</v>
      </c>
      <c r="R88" s="180">
        <f t="shared" ca="1" si="29"/>
        <v>663.4836160000001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687.76160000000004</v>
      </c>
      <c r="H89" s="181">
        <f t="shared" ca="1" si="17"/>
        <v>663.48361599999998</v>
      </c>
      <c r="I89" s="182">
        <f t="shared" ca="1" si="20"/>
        <v>493.75</v>
      </c>
      <c r="J89" s="179">
        <f t="shared" ca="1" si="21"/>
        <v>158.26</v>
      </c>
      <c r="K89" s="179">
        <f t="shared" ca="1" si="22"/>
        <v>8.68</v>
      </c>
      <c r="L89" s="179">
        <f t="shared" ca="1" si="23"/>
        <v>2.79</v>
      </c>
      <c r="M89" s="180">
        <f t="shared" ca="1" si="24"/>
        <v>663.4799999999999</v>
      </c>
      <c r="N89" s="178">
        <f t="shared" ca="1" si="25"/>
        <v>493.75269096280226</v>
      </c>
      <c r="O89" s="179">
        <f t="shared" ca="1" si="26"/>
        <v>158.26086252511004</v>
      </c>
      <c r="P89" s="179">
        <f t="shared" ca="1" si="27"/>
        <v>8.6800473064448074</v>
      </c>
      <c r="Q89" s="179">
        <f t="shared" ca="1" si="28"/>
        <v>2.7900152056429737</v>
      </c>
      <c r="R89" s="180">
        <f t="shared" ca="1" si="29"/>
        <v>663.4836160000001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687.76160000000004</v>
      </c>
      <c r="H90" s="181">
        <f t="shared" ca="1" si="17"/>
        <v>663.48361599999998</v>
      </c>
      <c r="I90" s="182">
        <f t="shared" ca="1" si="20"/>
        <v>493.75</v>
      </c>
      <c r="J90" s="179">
        <f t="shared" ca="1" si="21"/>
        <v>158.26</v>
      </c>
      <c r="K90" s="179">
        <f t="shared" ca="1" si="22"/>
        <v>8.68</v>
      </c>
      <c r="L90" s="179">
        <f t="shared" ca="1" si="23"/>
        <v>2.79</v>
      </c>
      <c r="M90" s="180">
        <f t="shared" ca="1" si="24"/>
        <v>663.4799999999999</v>
      </c>
      <c r="N90" s="178">
        <f t="shared" ca="1" si="25"/>
        <v>493.75269096280226</v>
      </c>
      <c r="O90" s="179">
        <f t="shared" ca="1" si="26"/>
        <v>158.26086252511004</v>
      </c>
      <c r="P90" s="179">
        <f t="shared" ca="1" si="27"/>
        <v>8.6800473064448074</v>
      </c>
      <c r="Q90" s="179">
        <f t="shared" ca="1" si="28"/>
        <v>2.7900152056429737</v>
      </c>
      <c r="R90" s="180">
        <f t="shared" ca="1" si="29"/>
        <v>663.4836160000001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687.76160000000004</v>
      </c>
      <c r="H91" s="181">
        <f t="shared" ca="1" si="17"/>
        <v>663.48361599999998</v>
      </c>
      <c r="I91" s="182">
        <f t="shared" ca="1" si="20"/>
        <v>493.75</v>
      </c>
      <c r="J91" s="179">
        <f t="shared" ca="1" si="21"/>
        <v>158.26</v>
      </c>
      <c r="K91" s="179">
        <f t="shared" ca="1" si="22"/>
        <v>8.68</v>
      </c>
      <c r="L91" s="179">
        <f t="shared" ca="1" si="23"/>
        <v>2.79</v>
      </c>
      <c r="M91" s="180">
        <f t="shared" ca="1" si="24"/>
        <v>663.4799999999999</v>
      </c>
      <c r="N91" s="178">
        <f t="shared" ca="1" si="25"/>
        <v>493.75269096280226</v>
      </c>
      <c r="O91" s="179">
        <f t="shared" ca="1" si="26"/>
        <v>158.26086252511004</v>
      </c>
      <c r="P91" s="179">
        <f t="shared" ca="1" si="27"/>
        <v>8.6800473064448074</v>
      </c>
      <c r="Q91" s="179">
        <f t="shared" ca="1" si="28"/>
        <v>2.7900152056429737</v>
      </c>
      <c r="R91" s="180">
        <f t="shared" ca="1" si="29"/>
        <v>663.4836160000001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687.76160000000004</v>
      </c>
      <c r="H92" s="181">
        <f t="shared" ca="1" si="17"/>
        <v>663.48361599999998</v>
      </c>
      <c r="I92" s="182">
        <f t="shared" ca="1" si="20"/>
        <v>493.75</v>
      </c>
      <c r="J92" s="179">
        <f t="shared" ca="1" si="21"/>
        <v>158.26</v>
      </c>
      <c r="K92" s="179">
        <f t="shared" ca="1" si="22"/>
        <v>8.68</v>
      </c>
      <c r="L92" s="179">
        <f t="shared" ca="1" si="23"/>
        <v>2.79</v>
      </c>
      <c r="M92" s="180">
        <f t="shared" ca="1" si="24"/>
        <v>663.4799999999999</v>
      </c>
      <c r="N92" s="178">
        <f t="shared" ca="1" si="25"/>
        <v>493.75269096280226</v>
      </c>
      <c r="O92" s="179">
        <f t="shared" ca="1" si="26"/>
        <v>158.26086252511004</v>
      </c>
      <c r="P92" s="179">
        <f t="shared" ca="1" si="27"/>
        <v>8.6800473064448074</v>
      </c>
      <c r="Q92" s="179">
        <f t="shared" ca="1" si="28"/>
        <v>2.7900152056429737</v>
      </c>
      <c r="R92" s="180">
        <f t="shared" ca="1" si="29"/>
        <v>663.4836160000001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687.76160000000004</v>
      </c>
      <c r="H93" s="181">
        <f t="shared" ca="1" si="17"/>
        <v>663.48361599999998</v>
      </c>
      <c r="I93" s="182">
        <f t="shared" ca="1" si="20"/>
        <v>493.75</v>
      </c>
      <c r="J93" s="179">
        <f t="shared" ca="1" si="21"/>
        <v>158.26</v>
      </c>
      <c r="K93" s="179">
        <f t="shared" ca="1" si="22"/>
        <v>8.68</v>
      </c>
      <c r="L93" s="179">
        <f t="shared" ca="1" si="23"/>
        <v>2.79</v>
      </c>
      <c r="M93" s="180">
        <f t="shared" ca="1" si="24"/>
        <v>663.4799999999999</v>
      </c>
      <c r="N93" s="178">
        <f t="shared" ca="1" si="25"/>
        <v>493.75269096280226</v>
      </c>
      <c r="O93" s="179">
        <f t="shared" ca="1" si="26"/>
        <v>158.26086252511004</v>
      </c>
      <c r="P93" s="179">
        <f t="shared" ca="1" si="27"/>
        <v>8.6800473064448074</v>
      </c>
      <c r="Q93" s="179">
        <f t="shared" ca="1" si="28"/>
        <v>2.7900152056429737</v>
      </c>
      <c r="R93" s="180">
        <f t="shared" ca="1" si="29"/>
        <v>663.4836160000001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687.76160000000004</v>
      </c>
      <c r="H94" s="181">
        <f t="shared" ca="1" si="17"/>
        <v>663.48361599999998</v>
      </c>
      <c r="I94" s="182">
        <f t="shared" ca="1" si="20"/>
        <v>493.75</v>
      </c>
      <c r="J94" s="179">
        <f t="shared" ca="1" si="21"/>
        <v>158.26</v>
      </c>
      <c r="K94" s="179">
        <f t="shared" ca="1" si="22"/>
        <v>8.68</v>
      </c>
      <c r="L94" s="179">
        <f t="shared" ca="1" si="23"/>
        <v>2.79</v>
      </c>
      <c r="M94" s="180">
        <f t="shared" ca="1" si="24"/>
        <v>663.4799999999999</v>
      </c>
      <c r="N94" s="178">
        <f t="shared" ca="1" si="25"/>
        <v>493.75269096280226</v>
      </c>
      <c r="O94" s="179">
        <f t="shared" ca="1" si="26"/>
        <v>158.26086252511004</v>
      </c>
      <c r="P94" s="179">
        <f t="shared" ca="1" si="27"/>
        <v>8.6800473064448074</v>
      </c>
      <c r="Q94" s="179">
        <f t="shared" ca="1" si="28"/>
        <v>2.7900152056429737</v>
      </c>
      <c r="R94" s="180">
        <f t="shared" ca="1" si="29"/>
        <v>663.4836160000001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687.76160000000004</v>
      </c>
      <c r="H95" s="181">
        <f t="shared" ca="1" si="17"/>
        <v>663.48361599999998</v>
      </c>
      <c r="I95" s="182">
        <f t="shared" ca="1" si="20"/>
        <v>493.75</v>
      </c>
      <c r="J95" s="179">
        <f t="shared" ca="1" si="21"/>
        <v>158.26</v>
      </c>
      <c r="K95" s="179">
        <f t="shared" ca="1" si="22"/>
        <v>8.68</v>
      </c>
      <c r="L95" s="179">
        <f t="shared" ca="1" si="23"/>
        <v>2.79</v>
      </c>
      <c r="M95" s="180">
        <f t="shared" ca="1" si="24"/>
        <v>663.4799999999999</v>
      </c>
      <c r="N95" s="178">
        <f t="shared" ca="1" si="25"/>
        <v>493.75269096280226</v>
      </c>
      <c r="O95" s="179">
        <f t="shared" ca="1" si="26"/>
        <v>158.26086252511004</v>
      </c>
      <c r="P95" s="179">
        <f t="shared" ca="1" si="27"/>
        <v>8.6800473064448074</v>
      </c>
      <c r="Q95" s="179">
        <f t="shared" ca="1" si="28"/>
        <v>2.7900152056429737</v>
      </c>
      <c r="R95" s="180">
        <f t="shared" ca="1" si="29"/>
        <v>663.4836160000001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687.76160000000004</v>
      </c>
      <c r="H96" s="181">
        <f t="shared" ca="1" si="17"/>
        <v>663.48361599999998</v>
      </c>
      <c r="I96" s="182">
        <f t="shared" ca="1" si="20"/>
        <v>493.75</v>
      </c>
      <c r="J96" s="179">
        <f t="shared" ca="1" si="21"/>
        <v>158.26</v>
      </c>
      <c r="K96" s="179">
        <f t="shared" ca="1" si="22"/>
        <v>8.68</v>
      </c>
      <c r="L96" s="179">
        <f t="shared" ca="1" si="23"/>
        <v>2.79</v>
      </c>
      <c r="M96" s="180">
        <f t="shared" ca="1" si="24"/>
        <v>663.4799999999999</v>
      </c>
      <c r="N96" s="178">
        <f t="shared" ca="1" si="25"/>
        <v>493.75269096280226</v>
      </c>
      <c r="O96" s="179">
        <f t="shared" ca="1" si="26"/>
        <v>158.26086252511004</v>
      </c>
      <c r="P96" s="179">
        <f t="shared" ca="1" si="27"/>
        <v>8.6800473064448074</v>
      </c>
      <c r="Q96" s="179">
        <f t="shared" ca="1" si="28"/>
        <v>2.7900152056429737</v>
      </c>
      <c r="R96" s="180">
        <f t="shared" ca="1" si="29"/>
        <v>663.4836160000001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687.76160000000004</v>
      </c>
      <c r="H97" s="181">
        <f t="shared" ca="1" si="17"/>
        <v>663.48361599999998</v>
      </c>
      <c r="I97" s="182">
        <f t="shared" ca="1" si="20"/>
        <v>493.75</v>
      </c>
      <c r="J97" s="179">
        <f t="shared" ca="1" si="21"/>
        <v>158.26</v>
      </c>
      <c r="K97" s="179">
        <f t="shared" ca="1" si="22"/>
        <v>8.68</v>
      </c>
      <c r="L97" s="179">
        <f t="shared" ca="1" si="23"/>
        <v>2.79</v>
      </c>
      <c r="M97" s="180">
        <f t="shared" ca="1" si="24"/>
        <v>663.4799999999999</v>
      </c>
      <c r="N97" s="178">
        <f t="shared" ca="1" si="25"/>
        <v>493.75269096280226</v>
      </c>
      <c r="O97" s="179">
        <f t="shared" ca="1" si="26"/>
        <v>158.26086252511004</v>
      </c>
      <c r="P97" s="179">
        <f t="shared" ca="1" si="27"/>
        <v>8.6800473064448074</v>
      </c>
      <c r="Q97" s="179">
        <f t="shared" ca="1" si="28"/>
        <v>2.7900152056429737</v>
      </c>
      <c r="R97" s="180">
        <f t="shared" ca="1" si="29"/>
        <v>663.4836160000001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687.76160000000004</v>
      </c>
      <c r="H98" s="186">
        <f t="shared" ca="1" si="17"/>
        <v>663.48361599999998</v>
      </c>
      <c r="I98" s="187">
        <f t="shared" ca="1" si="20"/>
        <v>493.75</v>
      </c>
      <c r="J98" s="184">
        <f t="shared" ca="1" si="21"/>
        <v>158.26</v>
      </c>
      <c r="K98" s="184">
        <f t="shared" ca="1" si="22"/>
        <v>8.68</v>
      </c>
      <c r="L98" s="184">
        <f t="shared" ca="1" si="23"/>
        <v>2.79</v>
      </c>
      <c r="M98" s="185">
        <f t="shared" ca="1" si="24"/>
        <v>663.4799999999999</v>
      </c>
      <c r="N98" s="183">
        <f t="shared" ca="1" si="25"/>
        <v>493.75269096280226</v>
      </c>
      <c r="O98" s="184">
        <f t="shared" ca="1" si="26"/>
        <v>158.26086252511004</v>
      </c>
      <c r="P98" s="184">
        <f t="shared" ca="1" si="27"/>
        <v>8.6800473064448074</v>
      </c>
      <c r="Q98" s="184">
        <f t="shared" ca="1" si="28"/>
        <v>2.7900152056429737</v>
      </c>
      <c r="R98" s="185">
        <f t="shared" ca="1" si="29"/>
        <v>663.4836160000001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16.277687727999979</v>
      </c>
      <c r="C99" s="56">
        <f t="shared" ref="C99:R99" ca="1" si="30">SUM(C3:C98)/4000</f>
        <v>12.107575845041801</v>
      </c>
      <c r="D99" s="54">
        <f t="shared" ca="1" si="30"/>
        <v>3.8798405182581184</v>
      </c>
      <c r="E99" s="54">
        <f t="shared" ca="1" si="30"/>
        <v>0.22119773241837773</v>
      </c>
      <c r="F99" s="55">
        <f t="shared" ca="1" si="30"/>
        <v>6.9073632281689695E-2</v>
      </c>
      <c r="G99" s="59">
        <f t="shared" ca="1" si="30"/>
        <v>12.60637371799999</v>
      </c>
      <c r="H99" s="59">
        <f t="shared" ca="1" si="30"/>
        <v>12.161368726499992</v>
      </c>
      <c r="I99" s="170">
        <f t="shared" ca="1" si="30"/>
        <v>8.9796099999999974</v>
      </c>
      <c r="J99" s="54">
        <f t="shared" ca="1" si="30"/>
        <v>2.9465125000000003</v>
      </c>
      <c r="K99" s="54">
        <f t="shared" ca="1" si="30"/>
        <v>0.18188749999999987</v>
      </c>
      <c r="L99" s="54">
        <f t="shared" ca="1" si="30"/>
        <v>5.3414999999999969E-2</v>
      </c>
      <c r="M99" s="55">
        <f t="shared" ca="1" si="30"/>
        <v>12.161424999999998</v>
      </c>
      <c r="N99" s="56">
        <f t="shared" ca="1" si="30"/>
        <v>8.9795683312768677</v>
      </c>
      <c r="O99" s="54">
        <f t="shared" ca="1" si="30"/>
        <v>2.9464989310896113</v>
      </c>
      <c r="P99" s="54">
        <f t="shared" ca="1" si="30"/>
        <v>0.1818867388073564</v>
      </c>
      <c r="Q99" s="54">
        <f t="shared" ca="1" si="30"/>
        <v>5.3414725326159956E-2</v>
      </c>
      <c r="R99" s="55">
        <f t="shared" ca="1" si="30"/>
        <v>12.161368726499994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7.6483907777173954E-3</v>
      </c>
      <c r="L3" s="24">
        <f>BRPL_EOD!L3-BRPL_ISGS_exbus!L3</f>
        <v>9.1289966380969645E-5</v>
      </c>
      <c r="M3" s="24">
        <f>BRPL_EOD!M3-BRPL_ISGS_exbus!M3</f>
        <v>8.4105869146924306E-3</v>
      </c>
      <c r="N3" s="24">
        <f>BRPL_EOD!N3-BRPL_ISGS_exbus!N3</f>
        <v>2.706942245183086E-4</v>
      </c>
      <c r="O3" s="24">
        <f>BRPL_EOD!O3-BRPL_ISGS_exbus!O3</f>
        <v>-6.2352388059707664E-3</v>
      </c>
      <c r="P3" s="24">
        <f>BRPL_EOD!P3-BRPL_ISGS_exbus!P3</f>
        <v>6.8667507603237254E-4</v>
      </c>
      <c r="Q3" s="24">
        <f>BRPL_EOD!Q3-BRPL_ISGS_exbus!Q3</f>
        <v>8.4874576271154467E-4</v>
      </c>
      <c r="R3" s="24">
        <f>BRPL_EOD!R3-BRPL_ISGS_exbus!R3</f>
        <v>-6.5818317624888323E-3</v>
      </c>
      <c r="S3" s="24">
        <f>BRPL_EOD!S3-BRPL_ISGS_exbus!S3</f>
        <v>-6.4664695945939599E-3</v>
      </c>
      <c r="T3" s="24">
        <f>BRPL_EOD!T3-BRPL_ISGS_exbus!T3</f>
        <v>-4.3981879194632256E-4</v>
      </c>
      <c r="U3" s="24">
        <f>BRPL_EOD!U3-BRPL_ISGS_exbus!U3</f>
        <v>5.3766560414203468E-4</v>
      </c>
      <c r="V3" s="24">
        <f>BRPL_EOD!V3-BRPL_ISGS_exbus!V3</f>
        <v>1.8633183856504587E-3</v>
      </c>
      <c r="W3" s="24">
        <f>BRPL_EOD!W3-BRPL_ISGS_exbus!W3</f>
        <v>-6.9655017552072707E-3</v>
      </c>
      <c r="X3" s="24">
        <f>BRPL_EOD!X3-BRPL_ISGS_exbus!X3</f>
        <v>4.5057551672655904E-3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7.6483907777173954E-3</v>
      </c>
      <c r="L4" s="24">
        <f>BRPL_EOD!L4-BRPL_ISGS_exbus!L4</f>
        <v>9.1289966380969645E-5</v>
      </c>
      <c r="M4" s="24">
        <f>BRPL_EOD!M4-BRPL_ISGS_exbus!M4</f>
        <v>8.4105869146924306E-3</v>
      </c>
      <c r="N4" s="24">
        <f>BRPL_EOD!N4-BRPL_ISGS_exbus!N4</f>
        <v>2.706942245183086E-4</v>
      </c>
      <c r="O4" s="24">
        <f>BRPL_EOD!O4-BRPL_ISGS_exbus!O4</f>
        <v>-6.2352388059707664E-3</v>
      </c>
      <c r="P4" s="24">
        <f>BRPL_EOD!P4-BRPL_ISGS_exbus!P4</f>
        <v>6.8667507603237254E-4</v>
      </c>
      <c r="Q4" s="24">
        <f>BRPL_EOD!Q4-BRPL_ISGS_exbus!Q4</f>
        <v>8.4874576271154467E-4</v>
      </c>
      <c r="R4" s="24">
        <f>BRPL_EOD!R4-BRPL_ISGS_exbus!R4</f>
        <v>-1.1520625585745847E-3</v>
      </c>
      <c r="S4" s="24">
        <f>BRPL_EOD!S4-BRPL_ISGS_exbus!S4</f>
        <v>-6.4664695945939599E-3</v>
      </c>
      <c r="T4" s="24">
        <f>BRPL_EOD!T4-BRPL_ISGS_exbus!T4</f>
        <v>-4.3981879194632256E-4</v>
      </c>
      <c r="U4" s="24">
        <f>BRPL_EOD!U4-BRPL_ISGS_exbus!U4</f>
        <v>5.3766560414203468E-4</v>
      </c>
      <c r="V4" s="24">
        <f>BRPL_EOD!V4-BRPL_ISGS_exbus!V4</f>
        <v>1.8633183856504587E-3</v>
      </c>
      <c r="W4" s="24">
        <f>BRPL_EOD!W4-BRPL_ISGS_exbus!W4</f>
        <v>-6.9655017552072707E-3</v>
      </c>
      <c r="X4" s="24">
        <f>BRPL_EOD!X4-BRPL_ISGS_exbus!X4</f>
        <v>4.5057551672655904E-3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7.6483907777173954E-3</v>
      </c>
      <c r="L5" s="24">
        <f>BRPL_EOD!L5-BRPL_ISGS_exbus!L5</f>
        <v>9.1289966380969645E-5</v>
      </c>
      <c r="M5" s="24">
        <f>BRPL_EOD!M5-BRPL_ISGS_exbus!M5</f>
        <v>8.4105869146924306E-3</v>
      </c>
      <c r="N5" s="24">
        <f>BRPL_EOD!N5-BRPL_ISGS_exbus!N5</f>
        <v>2.706942245183086E-4</v>
      </c>
      <c r="O5" s="24">
        <f>BRPL_EOD!O5-BRPL_ISGS_exbus!O5</f>
        <v>-6.2352388059707664E-3</v>
      </c>
      <c r="P5" s="24">
        <f>BRPL_EOD!P5-BRPL_ISGS_exbus!P5</f>
        <v>6.8667507603237254E-4</v>
      </c>
      <c r="Q5" s="24">
        <f>BRPL_EOD!Q5-BRPL_ISGS_exbus!Q5</f>
        <v>8.4874576271154467E-4</v>
      </c>
      <c r="R5" s="24">
        <f>BRPL_EOD!R5-BRPL_ISGS_exbus!R5</f>
        <v>-1.1520625585745847E-3</v>
      </c>
      <c r="S5" s="24">
        <f>BRPL_EOD!S5-BRPL_ISGS_exbus!S5</f>
        <v>-6.4664695945939599E-3</v>
      </c>
      <c r="T5" s="24">
        <f>BRPL_EOD!T5-BRPL_ISGS_exbus!T5</f>
        <v>-4.3981879194632256E-4</v>
      </c>
      <c r="U5" s="24">
        <f>BRPL_EOD!U5-BRPL_ISGS_exbus!U5</f>
        <v>5.3766560414203468E-4</v>
      </c>
      <c r="V5" s="24">
        <f>BRPL_EOD!V5-BRPL_ISGS_exbus!V5</f>
        <v>1.8633183856504587E-3</v>
      </c>
      <c r="W5" s="24">
        <f>BRPL_EOD!W5-BRPL_ISGS_exbus!W5</f>
        <v>-6.9655017552072707E-3</v>
      </c>
      <c r="X5" s="24">
        <f>BRPL_EOD!X5-BRPL_ISGS_exbus!X5</f>
        <v>4.5057551672655904E-3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7.6483907777173954E-3</v>
      </c>
      <c r="L6" s="24">
        <f>BRPL_EOD!L6-BRPL_ISGS_exbus!L6</f>
        <v>9.1289966380969645E-5</v>
      </c>
      <c r="M6" s="24">
        <f>BRPL_EOD!M6-BRPL_ISGS_exbus!M6</f>
        <v>8.4105869146924306E-3</v>
      </c>
      <c r="N6" s="24">
        <f>BRPL_EOD!N6-BRPL_ISGS_exbus!N6</f>
        <v>2.706942245183086E-4</v>
      </c>
      <c r="O6" s="24">
        <f>BRPL_EOD!O6-BRPL_ISGS_exbus!O6</f>
        <v>-6.2352388059707664E-3</v>
      </c>
      <c r="P6" s="24">
        <f>BRPL_EOD!P6-BRPL_ISGS_exbus!P6</f>
        <v>6.8667507603237254E-4</v>
      </c>
      <c r="Q6" s="24">
        <f>BRPL_EOD!Q6-BRPL_ISGS_exbus!Q6</f>
        <v>8.4874576271154467E-4</v>
      </c>
      <c r="R6" s="24">
        <f>BRPL_EOD!R6-BRPL_ISGS_exbus!R6</f>
        <v>-1.1520625585745847E-3</v>
      </c>
      <c r="S6" s="24">
        <f>BRPL_EOD!S6-BRPL_ISGS_exbus!S6</f>
        <v>-6.4664695945939599E-3</v>
      </c>
      <c r="T6" s="24">
        <f>BRPL_EOD!T6-BRPL_ISGS_exbus!T6</f>
        <v>-4.3981879194632256E-4</v>
      </c>
      <c r="U6" s="24">
        <f>BRPL_EOD!U6-BRPL_ISGS_exbus!U6</f>
        <v>5.3766560414203468E-4</v>
      </c>
      <c r="V6" s="24">
        <f>BRPL_EOD!V6-BRPL_ISGS_exbus!V6</f>
        <v>1.8633183856504587E-3</v>
      </c>
      <c r="W6" s="24">
        <f>BRPL_EOD!W6-BRPL_ISGS_exbus!W6</f>
        <v>-6.9655017552072707E-3</v>
      </c>
      <c r="X6" s="24">
        <f>BRPL_EOD!X6-BRPL_ISGS_exbus!X6</f>
        <v>4.5057551672655904E-3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7.6483907777173954E-3</v>
      </c>
      <c r="L7" s="24">
        <f>BRPL_EOD!L7-BRPL_ISGS_exbus!L7</f>
        <v>9.1289966380969645E-5</v>
      </c>
      <c r="M7" s="24">
        <f>BRPL_EOD!M7-BRPL_ISGS_exbus!M7</f>
        <v>8.4105869146924306E-3</v>
      </c>
      <c r="N7" s="24">
        <f>BRPL_EOD!N7-BRPL_ISGS_exbus!N7</f>
        <v>2.706942245183086E-4</v>
      </c>
      <c r="O7" s="24">
        <f>BRPL_EOD!O7-BRPL_ISGS_exbus!O7</f>
        <v>-6.2352388059707664E-3</v>
      </c>
      <c r="P7" s="24">
        <f>BRPL_EOD!P7-BRPL_ISGS_exbus!P7</f>
        <v>3.9463166314845921E-4</v>
      </c>
      <c r="Q7" s="24">
        <f>BRPL_EOD!Q7-BRPL_ISGS_exbus!Q7</f>
        <v>8.4874576271154467E-4</v>
      </c>
      <c r="R7" s="24">
        <f>BRPL_EOD!R7-BRPL_ISGS_exbus!R7</f>
        <v>-1.1520625585745847E-3</v>
      </c>
      <c r="S7" s="24">
        <f>BRPL_EOD!S7-BRPL_ISGS_exbus!S7</f>
        <v>-6.4664695945939599E-3</v>
      </c>
      <c r="T7" s="24">
        <f>BRPL_EOD!T7-BRPL_ISGS_exbus!T7</f>
        <v>-4.3981879194632256E-4</v>
      </c>
      <c r="U7" s="24">
        <f>BRPL_EOD!U7-BRPL_ISGS_exbus!U7</f>
        <v>5.3766560414203468E-4</v>
      </c>
      <c r="V7" s="24">
        <f>BRPL_EOD!V7-BRPL_ISGS_exbus!V7</f>
        <v>1.8633183856504587E-3</v>
      </c>
      <c r="W7" s="24">
        <f>BRPL_EOD!W7-BRPL_ISGS_exbus!W7</f>
        <v>-6.9655017552072707E-3</v>
      </c>
      <c r="X7" s="24">
        <f>BRPL_EOD!X7-BRPL_ISGS_exbus!X7</f>
        <v>4.5057551672655904E-3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7.6483907777173954E-3</v>
      </c>
      <c r="L8" s="24">
        <f>BRPL_EOD!L8-BRPL_ISGS_exbus!L8</f>
        <v>9.1289966380969645E-5</v>
      </c>
      <c r="M8" s="24">
        <f>BRPL_EOD!M8-BRPL_ISGS_exbus!M8</f>
        <v>8.4105869146924306E-3</v>
      </c>
      <c r="N8" s="24">
        <f>BRPL_EOD!N8-BRPL_ISGS_exbus!N8</f>
        <v>2.706942245183086E-4</v>
      </c>
      <c r="O8" s="24">
        <f>BRPL_EOD!O8-BRPL_ISGS_exbus!O8</f>
        <v>-6.2352388059707664E-3</v>
      </c>
      <c r="P8" s="24">
        <f>BRPL_EOD!P8-BRPL_ISGS_exbus!P8</f>
        <v>3.9463166314845921E-4</v>
      </c>
      <c r="Q8" s="24">
        <f>BRPL_EOD!Q8-BRPL_ISGS_exbus!Q8</f>
        <v>8.4874576271154467E-4</v>
      </c>
      <c r="R8" s="24">
        <f>BRPL_EOD!R8-BRPL_ISGS_exbus!R8</f>
        <v>-1.1520625585745847E-3</v>
      </c>
      <c r="S8" s="24">
        <f>BRPL_EOD!S8-BRPL_ISGS_exbus!S8</f>
        <v>-6.4664695945939599E-3</v>
      </c>
      <c r="T8" s="24">
        <f>BRPL_EOD!T8-BRPL_ISGS_exbus!T8</f>
        <v>-4.3981879194632256E-4</v>
      </c>
      <c r="U8" s="24">
        <f>BRPL_EOD!U8-BRPL_ISGS_exbus!U8</f>
        <v>5.3766560414203468E-4</v>
      </c>
      <c r="V8" s="24">
        <f>BRPL_EOD!V8-BRPL_ISGS_exbus!V8</f>
        <v>1.8633183856504587E-3</v>
      </c>
      <c r="W8" s="24">
        <f>BRPL_EOD!W8-BRPL_ISGS_exbus!W8</f>
        <v>-6.9655017552072707E-3</v>
      </c>
      <c r="X8" s="24">
        <f>BRPL_EOD!X8-BRPL_ISGS_exbus!X8</f>
        <v>4.5057551672655904E-3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7.6483907777173954E-3</v>
      </c>
      <c r="L9" s="24">
        <f>BRPL_EOD!L9-BRPL_ISGS_exbus!L9</f>
        <v>9.1289966380969645E-5</v>
      </c>
      <c r="M9" s="24">
        <f>BRPL_EOD!M9-BRPL_ISGS_exbus!M9</f>
        <v>8.4105869146924306E-3</v>
      </c>
      <c r="N9" s="24">
        <f>BRPL_EOD!N9-BRPL_ISGS_exbus!N9</f>
        <v>2.706942245183086E-4</v>
      </c>
      <c r="O9" s="24">
        <f>BRPL_EOD!O9-BRPL_ISGS_exbus!O9</f>
        <v>-6.2352388059707664E-3</v>
      </c>
      <c r="P9" s="24">
        <f>BRPL_EOD!P9-BRPL_ISGS_exbus!P9</f>
        <v>3.9463166314845921E-4</v>
      </c>
      <c r="Q9" s="24">
        <f>BRPL_EOD!Q9-BRPL_ISGS_exbus!Q9</f>
        <v>8.4874576271154467E-4</v>
      </c>
      <c r="R9" s="24">
        <f>BRPL_EOD!R9-BRPL_ISGS_exbus!R9</f>
        <v>-1.1520625585745847E-3</v>
      </c>
      <c r="S9" s="24">
        <f>BRPL_EOD!S9-BRPL_ISGS_exbus!S9</f>
        <v>-6.4664695945939599E-3</v>
      </c>
      <c r="T9" s="24">
        <f>BRPL_EOD!T9-BRPL_ISGS_exbus!T9</f>
        <v>-4.3981879194632256E-4</v>
      </c>
      <c r="U9" s="24">
        <f>BRPL_EOD!U9-BRPL_ISGS_exbus!U9</f>
        <v>5.3766560414203468E-4</v>
      </c>
      <c r="V9" s="24">
        <f>BRPL_EOD!V9-BRPL_ISGS_exbus!V9</f>
        <v>1.8633183856504587E-3</v>
      </c>
      <c r="W9" s="24">
        <f>BRPL_EOD!W9-BRPL_ISGS_exbus!W9</f>
        <v>-6.9655017552072707E-3</v>
      </c>
      <c r="X9" s="24">
        <f>BRPL_EOD!X9-BRPL_ISGS_exbus!X9</f>
        <v>4.5057551672655904E-3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7.6483907777173954E-3</v>
      </c>
      <c r="L10" s="24">
        <f>BRPL_EOD!L10-BRPL_ISGS_exbus!L10</f>
        <v>9.1289966380969645E-5</v>
      </c>
      <c r="M10" s="24">
        <f>BRPL_EOD!M10-BRPL_ISGS_exbus!M10</f>
        <v>8.4105869146924306E-3</v>
      </c>
      <c r="N10" s="24">
        <f>BRPL_EOD!N10-BRPL_ISGS_exbus!N10</f>
        <v>2.706942245183086E-4</v>
      </c>
      <c r="O10" s="24">
        <f>BRPL_EOD!O10-BRPL_ISGS_exbus!O10</f>
        <v>-6.2352388059707664E-3</v>
      </c>
      <c r="P10" s="24">
        <f>BRPL_EOD!P10-BRPL_ISGS_exbus!P10</f>
        <v>3.9463166314845921E-4</v>
      </c>
      <c r="Q10" s="24">
        <f>BRPL_EOD!Q10-BRPL_ISGS_exbus!Q10</f>
        <v>8.4874576271154467E-4</v>
      </c>
      <c r="R10" s="24">
        <f>BRPL_EOD!R10-BRPL_ISGS_exbus!R10</f>
        <v>-1.1520625585745847E-3</v>
      </c>
      <c r="S10" s="24">
        <f>BRPL_EOD!S10-BRPL_ISGS_exbus!S10</f>
        <v>-6.4664695945939599E-3</v>
      </c>
      <c r="T10" s="24">
        <f>BRPL_EOD!T10-BRPL_ISGS_exbus!T10</f>
        <v>-4.3981879194632256E-4</v>
      </c>
      <c r="U10" s="24">
        <f>BRPL_EOD!U10-BRPL_ISGS_exbus!U10</f>
        <v>5.3766560414203468E-4</v>
      </c>
      <c r="V10" s="24">
        <f>BRPL_EOD!V10-BRPL_ISGS_exbus!V10</f>
        <v>1.8633183856504587E-3</v>
      </c>
      <c r="W10" s="24">
        <f>BRPL_EOD!W10-BRPL_ISGS_exbus!W10</f>
        <v>-6.9655017552072707E-3</v>
      </c>
      <c r="X10" s="24">
        <f>BRPL_EOD!X10-BRPL_ISGS_exbus!X10</f>
        <v>4.5057551672655904E-3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7.6483907777173954E-3</v>
      </c>
      <c r="L11" s="24">
        <f>BRPL_EOD!L11-BRPL_ISGS_exbus!L11</f>
        <v>9.1289966380969645E-5</v>
      </c>
      <c r="M11" s="24">
        <f>BRPL_EOD!M11-BRPL_ISGS_exbus!M11</f>
        <v>8.4105869146924306E-3</v>
      </c>
      <c r="N11" s="24">
        <f>BRPL_EOD!N11-BRPL_ISGS_exbus!N11</f>
        <v>2.706942245183086E-4</v>
      </c>
      <c r="O11" s="24">
        <f>BRPL_EOD!O11-BRPL_ISGS_exbus!O11</f>
        <v>-6.2352388059707664E-3</v>
      </c>
      <c r="P11" s="24">
        <f>BRPL_EOD!P11-BRPL_ISGS_exbus!P11</f>
        <v>3.9463166314845921E-4</v>
      </c>
      <c r="Q11" s="24">
        <f>BRPL_EOD!Q11-BRPL_ISGS_exbus!Q11</f>
        <v>8.4874576271154467E-4</v>
      </c>
      <c r="R11" s="24">
        <f>BRPL_EOD!R11-BRPL_ISGS_exbus!R11</f>
        <v>-1.1520625585745847E-3</v>
      </c>
      <c r="S11" s="24">
        <f>BRPL_EOD!S11-BRPL_ISGS_exbus!S11</f>
        <v>-6.4664695945939599E-3</v>
      </c>
      <c r="T11" s="24">
        <f>BRPL_EOD!T11-BRPL_ISGS_exbus!T11</f>
        <v>-4.3981879194632256E-4</v>
      </c>
      <c r="U11" s="24">
        <f>BRPL_EOD!U11-BRPL_ISGS_exbus!U11</f>
        <v>5.3766560414203468E-4</v>
      </c>
      <c r="V11" s="24">
        <f>BRPL_EOD!V11-BRPL_ISGS_exbus!V11</f>
        <v>1.8633183856504587E-3</v>
      </c>
      <c r="W11" s="24">
        <f>BRPL_EOD!W11-BRPL_ISGS_exbus!W11</f>
        <v>-6.9655017552072707E-3</v>
      </c>
      <c r="X11" s="24">
        <f>BRPL_EOD!X11-BRPL_ISGS_exbus!X11</f>
        <v>4.5057551672655904E-3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7.6483907777173954E-3</v>
      </c>
      <c r="L12" s="24">
        <f>BRPL_EOD!L12-BRPL_ISGS_exbus!L12</f>
        <v>9.1289966380969645E-5</v>
      </c>
      <c r="M12" s="24">
        <f>BRPL_EOD!M12-BRPL_ISGS_exbus!M12</f>
        <v>8.4105869146924306E-3</v>
      </c>
      <c r="N12" s="24">
        <f>BRPL_EOD!N12-BRPL_ISGS_exbus!N12</f>
        <v>2.706942245183086E-4</v>
      </c>
      <c r="O12" s="24">
        <f>BRPL_EOD!O12-BRPL_ISGS_exbus!O12</f>
        <v>-6.2352388059707664E-3</v>
      </c>
      <c r="P12" s="24">
        <f>BRPL_EOD!P12-BRPL_ISGS_exbus!P12</f>
        <v>3.9463166314845921E-4</v>
      </c>
      <c r="Q12" s="24">
        <f>BRPL_EOD!Q12-BRPL_ISGS_exbus!Q12</f>
        <v>8.4874576271154467E-4</v>
      </c>
      <c r="R12" s="24">
        <f>BRPL_EOD!R12-BRPL_ISGS_exbus!R12</f>
        <v>-1.1520625585745847E-3</v>
      </c>
      <c r="S12" s="24">
        <f>BRPL_EOD!S12-BRPL_ISGS_exbus!S12</f>
        <v>-6.4664695945939599E-3</v>
      </c>
      <c r="T12" s="24">
        <f>BRPL_EOD!T12-BRPL_ISGS_exbus!T12</f>
        <v>-4.3981879194632256E-4</v>
      </c>
      <c r="U12" s="24">
        <f>BRPL_EOD!U12-BRPL_ISGS_exbus!U12</f>
        <v>5.3766560414203468E-4</v>
      </c>
      <c r="V12" s="24">
        <f>BRPL_EOD!V12-BRPL_ISGS_exbus!V12</f>
        <v>1.8633183856504587E-3</v>
      </c>
      <c r="W12" s="24">
        <f>BRPL_EOD!W12-BRPL_ISGS_exbus!W12</f>
        <v>-6.9655017552072707E-3</v>
      </c>
      <c r="X12" s="24">
        <f>BRPL_EOD!X12-BRPL_ISGS_exbus!X12</f>
        <v>4.5057551672655904E-3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7.6483907777173954E-3</v>
      </c>
      <c r="L13" s="24">
        <f>BRPL_EOD!L13-BRPL_ISGS_exbus!L13</f>
        <v>9.1289966380969645E-5</v>
      </c>
      <c r="M13" s="24">
        <f>BRPL_EOD!M13-BRPL_ISGS_exbus!M13</f>
        <v>8.4105869146924306E-3</v>
      </c>
      <c r="N13" s="24">
        <f>BRPL_EOD!N13-BRPL_ISGS_exbus!N13</f>
        <v>2.706942245183086E-4</v>
      </c>
      <c r="O13" s="24">
        <f>BRPL_EOD!O13-BRPL_ISGS_exbus!O13</f>
        <v>-6.2352388059707664E-3</v>
      </c>
      <c r="P13" s="24">
        <f>BRPL_EOD!P13-BRPL_ISGS_exbus!P13</f>
        <v>3.9463166314845921E-4</v>
      </c>
      <c r="Q13" s="24">
        <f>BRPL_EOD!Q13-BRPL_ISGS_exbus!Q13</f>
        <v>8.4874576271154467E-4</v>
      </c>
      <c r="R13" s="24">
        <f>BRPL_EOD!R13-BRPL_ISGS_exbus!R13</f>
        <v>-1.1520625585745847E-3</v>
      </c>
      <c r="S13" s="24">
        <f>BRPL_EOD!S13-BRPL_ISGS_exbus!S13</f>
        <v>-6.4664695945939599E-3</v>
      </c>
      <c r="T13" s="24">
        <f>BRPL_EOD!T13-BRPL_ISGS_exbus!T13</f>
        <v>-4.3981879194632256E-4</v>
      </c>
      <c r="U13" s="24">
        <f>BRPL_EOD!U13-BRPL_ISGS_exbus!U13</f>
        <v>5.3766560414203468E-4</v>
      </c>
      <c r="V13" s="24">
        <f>BRPL_EOD!V13-BRPL_ISGS_exbus!V13</f>
        <v>1.8633183856504587E-3</v>
      </c>
      <c r="W13" s="24">
        <f>BRPL_EOD!W13-BRPL_ISGS_exbus!W13</f>
        <v>-6.9655017552072707E-3</v>
      </c>
      <c r="X13" s="24">
        <f>BRPL_EOD!X13-BRPL_ISGS_exbus!X13</f>
        <v>-3.0879442264861723E-3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7.6483907777173954E-3</v>
      </c>
      <c r="L14" s="24">
        <f>BRPL_EOD!L14-BRPL_ISGS_exbus!L14</f>
        <v>9.1289966380969645E-5</v>
      </c>
      <c r="M14" s="24">
        <f>BRPL_EOD!M14-BRPL_ISGS_exbus!M14</f>
        <v>8.4105869146924306E-3</v>
      </c>
      <c r="N14" s="24">
        <f>BRPL_EOD!N14-BRPL_ISGS_exbus!N14</f>
        <v>2.706942245183086E-4</v>
      </c>
      <c r="O14" s="24">
        <f>BRPL_EOD!O14-BRPL_ISGS_exbus!O14</f>
        <v>-6.2352388059707664E-3</v>
      </c>
      <c r="P14" s="24">
        <f>BRPL_EOD!P14-BRPL_ISGS_exbus!P14</f>
        <v>3.9463166314845921E-4</v>
      </c>
      <c r="Q14" s="24">
        <f>BRPL_EOD!Q14-BRPL_ISGS_exbus!Q14</f>
        <v>8.4874576271154467E-4</v>
      </c>
      <c r="R14" s="24">
        <f>BRPL_EOD!R14-BRPL_ISGS_exbus!R14</f>
        <v>-1.1520625585745847E-3</v>
      </c>
      <c r="S14" s="24">
        <f>BRPL_EOD!S14-BRPL_ISGS_exbus!S14</f>
        <v>-6.4664695945939599E-3</v>
      </c>
      <c r="T14" s="24">
        <f>BRPL_EOD!T14-BRPL_ISGS_exbus!T14</f>
        <v>-4.3981879194632256E-4</v>
      </c>
      <c r="U14" s="24">
        <f>BRPL_EOD!U14-BRPL_ISGS_exbus!U14</f>
        <v>5.3766560414203468E-4</v>
      </c>
      <c r="V14" s="24">
        <f>BRPL_EOD!V14-BRPL_ISGS_exbus!V14</f>
        <v>1.8633183856504587E-3</v>
      </c>
      <c r="W14" s="24">
        <f>BRPL_EOD!W14-BRPL_ISGS_exbus!W14</f>
        <v>-6.9655017552072707E-3</v>
      </c>
      <c r="X14" s="24">
        <f>BRPL_EOD!X14-BRPL_ISGS_exbus!X14</f>
        <v>-3.0879442264861723E-3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7.6483907777173954E-3</v>
      </c>
      <c r="L15" s="24">
        <f>BRPL_EOD!L15-BRPL_ISGS_exbus!L15</f>
        <v>6.9054579984850761E-5</v>
      </c>
      <c r="M15" s="24">
        <f>BRPL_EOD!M15-BRPL_ISGS_exbus!M15</f>
        <v>8.4105869146924306E-3</v>
      </c>
      <c r="N15" s="24">
        <f>BRPL_EOD!N15-BRPL_ISGS_exbus!N15</f>
        <v>2.706942245183086E-4</v>
      </c>
      <c r="O15" s="24">
        <f>BRPL_EOD!O15-BRPL_ISGS_exbus!O15</f>
        <v>-6.2352388059707664E-3</v>
      </c>
      <c r="P15" s="24">
        <f>BRPL_EOD!P15-BRPL_ISGS_exbus!P15</f>
        <v>3.9463166314845921E-4</v>
      </c>
      <c r="Q15" s="24">
        <f>BRPL_EOD!Q15-BRPL_ISGS_exbus!Q15</f>
        <v>8.4874576271154467E-4</v>
      </c>
      <c r="R15" s="24">
        <f>BRPL_EOD!R15-BRPL_ISGS_exbus!R15</f>
        <v>-1.1520625585745847E-3</v>
      </c>
      <c r="S15" s="24">
        <f>BRPL_EOD!S15-BRPL_ISGS_exbus!S15</f>
        <v>-6.4664695945939599E-3</v>
      </c>
      <c r="T15" s="24">
        <f>BRPL_EOD!T15-BRPL_ISGS_exbus!T15</f>
        <v>-4.3981879194632256E-4</v>
      </c>
      <c r="U15" s="24">
        <f>BRPL_EOD!U15-BRPL_ISGS_exbus!U15</f>
        <v>5.3766560414203468E-4</v>
      </c>
      <c r="V15" s="24">
        <f>BRPL_EOD!V15-BRPL_ISGS_exbus!V15</f>
        <v>1.8633183856504587E-3</v>
      </c>
      <c r="W15" s="24">
        <f>BRPL_EOD!W15-BRPL_ISGS_exbus!W15</f>
        <v>-6.9655017552072707E-3</v>
      </c>
      <c r="X15" s="24">
        <f>BRPL_EOD!X15-BRPL_ISGS_exbus!X15</f>
        <v>-3.0879442264861723E-3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7.6483907777173954E-3</v>
      </c>
      <c r="L16" s="24">
        <f>BRPL_EOD!L16-BRPL_ISGS_exbus!L16</f>
        <v>0</v>
      </c>
      <c r="M16" s="24">
        <f>BRPL_EOD!M16-BRPL_ISGS_exbus!M16</f>
        <v>8.4105869146924306E-3</v>
      </c>
      <c r="N16" s="24">
        <f>BRPL_EOD!N16-BRPL_ISGS_exbus!N16</f>
        <v>2.706942245183086E-4</v>
      </c>
      <c r="O16" s="24">
        <f>BRPL_EOD!O16-BRPL_ISGS_exbus!O16</f>
        <v>-6.2352388059707664E-3</v>
      </c>
      <c r="P16" s="24">
        <f>BRPL_EOD!P16-BRPL_ISGS_exbus!P16</f>
        <v>3.9463166314845921E-4</v>
      </c>
      <c r="Q16" s="24">
        <f>BRPL_EOD!Q16-BRPL_ISGS_exbus!Q16</f>
        <v>8.4874576271154467E-4</v>
      </c>
      <c r="R16" s="24">
        <f>BRPL_EOD!R16-BRPL_ISGS_exbus!R16</f>
        <v>-1.1520625585745847E-3</v>
      </c>
      <c r="S16" s="24">
        <f>BRPL_EOD!S16-BRPL_ISGS_exbus!S16</f>
        <v>-6.4664695945939599E-3</v>
      </c>
      <c r="T16" s="24">
        <f>BRPL_EOD!T16-BRPL_ISGS_exbus!T16</f>
        <v>-4.3981879194632256E-4</v>
      </c>
      <c r="U16" s="24">
        <f>BRPL_EOD!U16-BRPL_ISGS_exbus!U16</f>
        <v>5.3766560414203468E-4</v>
      </c>
      <c r="V16" s="24">
        <f>BRPL_EOD!V16-BRPL_ISGS_exbus!V16</f>
        <v>1.8633183856504587E-3</v>
      </c>
      <c r="W16" s="24">
        <f>BRPL_EOD!W16-BRPL_ISGS_exbus!W16</f>
        <v>-6.9655017552072707E-3</v>
      </c>
      <c r="X16" s="24">
        <f>BRPL_EOD!X16-BRPL_ISGS_exbus!X16</f>
        <v>-3.0879442264861723E-3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7.6483907777173954E-3</v>
      </c>
      <c r="L17" s="24">
        <f>BRPL_EOD!L17-BRPL_ISGS_exbus!L17</f>
        <v>0</v>
      </c>
      <c r="M17" s="24">
        <f>BRPL_EOD!M17-BRPL_ISGS_exbus!M17</f>
        <v>8.4105869146924306E-3</v>
      </c>
      <c r="N17" s="24">
        <f>BRPL_EOD!N17-BRPL_ISGS_exbus!N17</f>
        <v>2.706942245183086E-4</v>
      </c>
      <c r="O17" s="24">
        <f>BRPL_EOD!O17-BRPL_ISGS_exbus!O17</f>
        <v>-6.2352388059707664E-3</v>
      </c>
      <c r="P17" s="24">
        <f>BRPL_EOD!P17-BRPL_ISGS_exbus!P17</f>
        <v>3.9463166314845921E-4</v>
      </c>
      <c r="Q17" s="24">
        <f>BRPL_EOD!Q17-BRPL_ISGS_exbus!Q17</f>
        <v>8.4874576271154467E-4</v>
      </c>
      <c r="R17" s="24">
        <f>BRPL_EOD!R17-BRPL_ISGS_exbus!R17</f>
        <v>-1.1520625585745847E-3</v>
      </c>
      <c r="S17" s="24">
        <f>BRPL_EOD!S17-BRPL_ISGS_exbus!S17</f>
        <v>-6.4664695945939599E-3</v>
      </c>
      <c r="T17" s="24">
        <f>BRPL_EOD!T17-BRPL_ISGS_exbus!T17</f>
        <v>-4.3981879194632256E-4</v>
      </c>
      <c r="U17" s="24">
        <f>BRPL_EOD!U17-BRPL_ISGS_exbus!U17</f>
        <v>5.3766560414203468E-4</v>
      </c>
      <c r="V17" s="24">
        <f>BRPL_EOD!V17-BRPL_ISGS_exbus!V17</f>
        <v>1.8633183856504587E-3</v>
      </c>
      <c r="W17" s="24">
        <f>BRPL_EOD!W17-BRPL_ISGS_exbus!W17</f>
        <v>-6.9655017552072707E-3</v>
      </c>
      <c r="X17" s="24">
        <f>BRPL_EOD!X17-BRPL_ISGS_exbus!X17</f>
        <v>-3.0879442264861723E-3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7.6483907777173954E-3</v>
      </c>
      <c r="L18" s="24">
        <f>BRPL_EOD!L18-BRPL_ISGS_exbus!L18</f>
        <v>0</v>
      </c>
      <c r="M18" s="24">
        <f>BRPL_EOD!M18-BRPL_ISGS_exbus!M18</f>
        <v>8.4105869146924306E-3</v>
      </c>
      <c r="N18" s="24">
        <f>BRPL_EOD!N18-BRPL_ISGS_exbus!N18</f>
        <v>2.706942245183086E-4</v>
      </c>
      <c r="O18" s="24">
        <f>BRPL_EOD!O18-BRPL_ISGS_exbus!O18</f>
        <v>-6.2352388059707664E-3</v>
      </c>
      <c r="P18" s="24">
        <f>BRPL_EOD!P18-BRPL_ISGS_exbus!P18</f>
        <v>3.9463166314845921E-4</v>
      </c>
      <c r="Q18" s="24">
        <f>BRPL_EOD!Q18-BRPL_ISGS_exbus!Q18</f>
        <v>8.4874576271154467E-4</v>
      </c>
      <c r="R18" s="24">
        <f>BRPL_EOD!R18-BRPL_ISGS_exbus!R18</f>
        <v>-1.1520625585745847E-3</v>
      </c>
      <c r="S18" s="24">
        <f>BRPL_EOD!S18-BRPL_ISGS_exbus!S18</f>
        <v>-6.4664695945939599E-3</v>
      </c>
      <c r="T18" s="24">
        <f>BRPL_EOD!T18-BRPL_ISGS_exbus!T18</f>
        <v>-4.3981879194632256E-4</v>
      </c>
      <c r="U18" s="24">
        <f>BRPL_EOD!U18-BRPL_ISGS_exbus!U18</f>
        <v>5.3766560414203468E-4</v>
      </c>
      <c r="V18" s="24">
        <f>BRPL_EOD!V18-BRPL_ISGS_exbus!V18</f>
        <v>1.8633183856504587E-3</v>
      </c>
      <c r="W18" s="24">
        <f>BRPL_EOD!W18-BRPL_ISGS_exbus!W18</f>
        <v>-6.9655017552072707E-3</v>
      </c>
      <c r="X18" s="24">
        <f>BRPL_EOD!X18-BRPL_ISGS_exbus!X18</f>
        <v>-3.0879442264861723E-3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7.6483907777173954E-3</v>
      </c>
      <c r="L19" s="24">
        <f>BRPL_EOD!L19-BRPL_ISGS_exbus!L19</f>
        <v>0</v>
      </c>
      <c r="M19" s="24">
        <f>BRPL_EOD!M19-BRPL_ISGS_exbus!M19</f>
        <v>8.4105869146924306E-3</v>
      </c>
      <c r="N19" s="24">
        <f>BRPL_EOD!N19-BRPL_ISGS_exbus!N19</f>
        <v>2.706942245183086E-4</v>
      </c>
      <c r="O19" s="24">
        <f>BRPL_EOD!O19-BRPL_ISGS_exbus!O19</f>
        <v>-6.2352388059707664E-3</v>
      </c>
      <c r="P19" s="24">
        <f>BRPL_EOD!P19-BRPL_ISGS_exbus!P19</f>
        <v>3.9463166314845921E-4</v>
      </c>
      <c r="Q19" s="24">
        <f>BRPL_EOD!Q19-BRPL_ISGS_exbus!Q19</f>
        <v>8.4874576271154467E-4</v>
      </c>
      <c r="R19" s="24">
        <f>BRPL_EOD!R19-BRPL_ISGS_exbus!R19</f>
        <v>-1.1520625585745847E-3</v>
      </c>
      <c r="S19" s="24">
        <f>BRPL_EOD!S19-BRPL_ISGS_exbus!S19</f>
        <v>-6.4664695945939599E-3</v>
      </c>
      <c r="T19" s="24">
        <f>BRPL_EOD!T19-BRPL_ISGS_exbus!T19</f>
        <v>-4.3981879194632256E-4</v>
      </c>
      <c r="U19" s="24">
        <f>BRPL_EOD!U19-BRPL_ISGS_exbus!U19</f>
        <v>5.3766560414203468E-4</v>
      </c>
      <c r="V19" s="24">
        <f>BRPL_EOD!V19-BRPL_ISGS_exbus!V19</f>
        <v>1.8633183856504587E-3</v>
      </c>
      <c r="W19" s="24">
        <f>BRPL_EOD!W19-BRPL_ISGS_exbus!W19</f>
        <v>-6.9655017552072707E-3</v>
      </c>
      <c r="X19" s="24">
        <f>BRPL_EOD!X19-BRPL_ISGS_exbus!X19</f>
        <v>-3.0879442264861723E-3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7.6483907777173954E-3</v>
      </c>
      <c r="L20" s="24">
        <f>BRPL_EOD!L20-BRPL_ISGS_exbus!L20</f>
        <v>0</v>
      </c>
      <c r="M20" s="24">
        <f>BRPL_EOD!M20-BRPL_ISGS_exbus!M20</f>
        <v>8.4105869146924306E-3</v>
      </c>
      <c r="N20" s="24">
        <f>BRPL_EOD!N20-BRPL_ISGS_exbus!N20</f>
        <v>2.706942245183086E-4</v>
      </c>
      <c r="O20" s="24">
        <f>BRPL_EOD!O20-BRPL_ISGS_exbus!O20</f>
        <v>-6.2352388059707664E-3</v>
      </c>
      <c r="P20" s="24">
        <f>BRPL_EOD!P20-BRPL_ISGS_exbus!P20</f>
        <v>3.9463166314845921E-4</v>
      </c>
      <c r="Q20" s="24">
        <f>BRPL_EOD!Q20-BRPL_ISGS_exbus!Q20</f>
        <v>8.4874576271154467E-4</v>
      </c>
      <c r="R20" s="24">
        <f>BRPL_EOD!R20-BRPL_ISGS_exbus!R20</f>
        <v>-1.1520625585745847E-3</v>
      </c>
      <c r="S20" s="24">
        <f>BRPL_EOD!S20-BRPL_ISGS_exbus!S20</f>
        <v>-6.4664695945939599E-3</v>
      </c>
      <c r="T20" s="24">
        <f>BRPL_EOD!T20-BRPL_ISGS_exbus!T20</f>
        <v>-4.3981879194632256E-4</v>
      </c>
      <c r="U20" s="24">
        <f>BRPL_EOD!U20-BRPL_ISGS_exbus!U20</f>
        <v>5.3766560414203468E-4</v>
      </c>
      <c r="V20" s="24">
        <f>BRPL_EOD!V20-BRPL_ISGS_exbus!V20</f>
        <v>1.8633183856504587E-3</v>
      </c>
      <c r="W20" s="24">
        <f>BRPL_EOD!W20-BRPL_ISGS_exbus!W20</f>
        <v>-6.9655017552072707E-3</v>
      </c>
      <c r="X20" s="24">
        <f>BRPL_EOD!X20-BRPL_ISGS_exbus!X20</f>
        <v>-3.0879442264861723E-3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1.2116133010579233E-2</v>
      </c>
      <c r="L21" s="24">
        <f>BRPL_EOD!L21-BRPL_ISGS_exbus!L21</f>
        <v>1.0332727685558041E-4</v>
      </c>
      <c r="M21" s="24">
        <f>BRPL_EOD!M21-BRPL_ISGS_exbus!M21</f>
        <v>8.4105869146924306E-3</v>
      </c>
      <c r="N21" s="24">
        <f>BRPL_EOD!N21-BRPL_ISGS_exbus!N21</f>
        <v>2.706942245183086E-4</v>
      </c>
      <c r="O21" s="24">
        <f>BRPL_EOD!O21-BRPL_ISGS_exbus!O21</f>
        <v>-6.2352388059707664E-3</v>
      </c>
      <c r="P21" s="24">
        <f>BRPL_EOD!P21-BRPL_ISGS_exbus!P21</f>
        <v>3.9463166314845921E-4</v>
      </c>
      <c r="Q21" s="24">
        <f>BRPL_EOD!Q21-BRPL_ISGS_exbus!Q21</f>
        <v>8.4874576271154467E-4</v>
      </c>
      <c r="R21" s="24">
        <f>BRPL_EOD!R21-BRPL_ISGS_exbus!R21</f>
        <v>-1.1520625585745847E-3</v>
      </c>
      <c r="S21" s="24">
        <f>BRPL_EOD!S21-BRPL_ISGS_exbus!S21</f>
        <v>-6.4664695945939599E-3</v>
      </c>
      <c r="T21" s="24">
        <f>BRPL_EOD!T21-BRPL_ISGS_exbus!T21</f>
        <v>-4.3981879194632256E-4</v>
      </c>
      <c r="U21" s="24">
        <f>BRPL_EOD!U21-BRPL_ISGS_exbus!U21</f>
        <v>5.3766560414203468E-4</v>
      </c>
      <c r="V21" s="24">
        <f>BRPL_EOD!V21-BRPL_ISGS_exbus!V21</f>
        <v>1.8633183856504587E-3</v>
      </c>
      <c r="W21" s="24">
        <f>BRPL_EOD!W21-BRPL_ISGS_exbus!W21</f>
        <v>-6.9655017552072707E-3</v>
      </c>
      <c r="X21" s="24">
        <f>BRPL_EOD!X21-BRPL_ISGS_exbus!X21</f>
        <v>-3.0879442264861723E-3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4.3875479672124129E-3</v>
      </c>
      <c r="L22" s="24">
        <f>BRPL_EOD!L22-BRPL_ISGS_exbus!L22</f>
        <v>1.0332727685558041E-4</v>
      </c>
      <c r="M22" s="24">
        <f>BRPL_EOD!M22-BRPL_ISGS_exbus!M22</f>
        <v>8.4105869146924306E-3</v>
      </c>
      <c r="N22" s="24">
        <f>BRPL_EOD!N22-BRPL_ISGS_exbus!N22</f>
        <v>2.706942245183086E-4</v>
      </c>
      <c r="O22" s="24">
        <f>BRPL_EOD!O22-BRPL_ISGS_exbus!O22</f>
        <v>-6.2352388059707664E-3</v>
      </c>
      <c r="P22" s="24">
        <f>BRPL_EOD!P22-BRPL_ISGS_exbus!P22</f>
        <v>3.9463166314845921E-4</v>
      </c>
      <c r="Q22" s="24">
        <f>BRPL_EOD!Q22-BRPL_ISGS_exbus!Q22</f>
        <v>8.4874576271154467E-4</v>
      </c>
      <c r="R22" s="24">
        <f>BRPL_EOD!R22-BRPL_ISGS_exbus!R22</f>
        <v>-1.1520625585745847E-3</v>
      </c>
      <c r="S22" s="24">
        <f>BRPL_EOD!S22-BRPL_ISGS_exbus!S22</f>
        <v>-6.4664695945939599E-3</v>
      </c>
      <c r="T22" s="24">
        <f>BRPL_EOD!T22-BRPL_ISGS_exbus!T22</f>
        <v>-4.3981879194632256E-4</v>
      </c>
      <c r="U22" s="24">
        <f>BRPL_EOD!U22-BRPL_ISGS_exbus!U22</f>
        <v>5.3766560414203468E-4</v>
      </c>
      <c r="V22" s="24">
        <f>BRPL_EOD!V22-BRPL_ISGS_exbus!V22</f>
        <v>1.8633183856504587E-3</v>
      </c>
      <c r="W22" s="24">
        <f>BRPL_EOD!W22-BRPL_ISGS_exbus!W22</f>
        <v>-6.9655017552072707E-3</v>
      </c>
      <c r="X22" s="24">
        <f>BRPL_EOD!X22-BRPL_ISGS_exbus!X22</f>
        <v>-3.0879442264861723E-3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1.9750311107600282E-3</v>
      </c>
      <c r="L23" s="24">
        <f>BRPL_EOD!L23-BRPL_ISGS_exbus!L23</f>
        <v>-5.4196237790904433E-5</v>
      </c>
      <c r="M23" s="24">
        <f>BRPL_EOD!M23-BRPL_ISGS_exbus!M23</f>
        <v>8.4105869146924306E-3</v>
      </c>
      <c r="N23" s="24">
        <f>BRPL_EOD!N23-BRPL_ISGS_exbus!N23</f>
        <v>2.706942245183086E-4</v>
      </c>
      <c r="O23" s="24">
        <f>BRPL_EOD!O23-BRPL_ISGS_exbus!O23</f>
        <v>-6.2352388059707664E-3</v>
      </c>
      <c r="P23" s="24">
        <f>BRPL_EOD!P23-BRPL_ISGS_exbus!P23</f>
        <v>3.9463166314845921E-4</v>
      </c>
      <c r="Q23" s="24">
        <f>BRPL_EOD!Q23-BRPL_ISGS_exbus!Q23</f>
        <v>8.4874576271154467E-4</v>
      </c>
      <c r="R23" s="24">
        <f>BRPL_EOD!R23-BRPL_ISGS_exbus!R23</f>
        <v>-1.1520625585745847E-3</v>
      </c>
      <c r="S23" s="24">
        <f>BRPL_EOD!S23-BRPL_ISGS_exbus!S23</f>
        <v>-6.4664695945939599E-3</v>
      </c>
      <c r="T23" s="24">
        <f>BRPL_EOD!T23-BRPL_ISGS_exbus!T23</f>
        <v>-4.3981879194632256E-4</v>
      </c>
      <c r="U23" s="24">
        <f>BRPL_EOD!U23-BRPL_ISGS_exbus!U23</f>
        <v>5.3766560414203468E-4</v>
      </c>
      <c r="V23" s="24">
        <f>BRPL_EOD!V23-BRPL_ISGS_exbus!V23</f>
        <v>1.8633183856504587E-3</v>
      </c>
      <c r="W23" s="24">
        <f>BRPL_EOD!W23-BRPL_ISGS_exbus!W23</f>
        <v>-6.9655017552072707E-3</v>
      </c>
      <c r="X23" s="24">
        <f>BRPL_EOD!X23-BRPL_ISGS_exbus!X23</f>
        <v>-3.0879442264861723E-3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-1.2434330414521355E-3</v>
      </c>
      <c r="L24" s="24">
        <f>BRPL_EOD!L24-BRPL_ISGS_exbus!L24</f>
        <v>3.0447005904044033E-5</v>
      </c>
      <c r="M24" s="24">
        <f>BRPL_EOD!M24-BRPL_ISGS_exbus!M24</f>
        <v>8.4105869146924306E-3</v>
      </c>
      <c r="N24" s="24">
        <f>BRPL_EOD!N24-BRPL_ISGS_exbus!N24</f>
        <v>2.706942245183086E-4</v>
      </c>
      <c r="O24" s="24">
        <f>BRPL_EOD!O24-BRPL_ISGS_exbus!O24</f>
        <v>-6.2352388059707664E-3</v>
      </c>
      <c r="P24" s="24">
        <f>BRPL_EOD!P24-BRPL_ISGS_exbus!P24</f>
        <v>3.9463166314845921E-4</v>
      </c>
      <c r="Q24" s="24">
        <f>BRPL_EOD!Q24-BRPL_ISGS_exbus!Q24</f>
        <v>8.4874576271154467E-4</v>
      </c>
      <c r="R24" s="24">
        <f>BRPL_EOD!R24-BRPL_ISGS_exbus!R24</f>
        <v>-1.1520625585745847E-3</v>
      </c>
      <c r="S24" s="24">
        <f>BRPL_EOD!S24-BRPL_ISGS_exbus!S24</f>
        <v>-6.4664695945939599E-3</v>
      </c>
      <c r="T24" s="24">
        <f>BRPL_EOD!T24-BRPL_ISGS_exbus!T24</f>
        <v>-4.3981879194632256E-4</v>
      </c>
      <c r="U24" s="24">
        <f>BRPL_EOD!U24-BRPL_ISGS_exbus!U24</f>
        <v>5.3766560414203468E-4</v>
      </c>
      <c r="V24" s="24">
        <f>BRPL_EOD!V24-BRPL_ISGS_exbus!V24</f>
        <v>1.8633183856504587E-3</v>
      </c>
      <c r="W24" s="24">
        <f>BRPL_EOD!W24-BRPL_ISGS_exbus!W24</f>
        <v>-6.9655017552072707E-3</v>
      </c>
      <c r="X24" s="24">
        <f>BRPL_EOD!X24-BRPL_ISGS_exbus!X24</f>
        <v>-3.0879442264861723E-3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8.5965904823979145E-3</v>
      </c>
      <c r="L25" s="24">
        <f>BRPL_EOD!L25-BRPL_ISGS_exbus!L25</f>
        <v>3.0447005904044033E-5</v>
      </c>
      <c r="M25" s="24">
        <f>BRPL_EOD!M25-BRPL_ISGS_exbus!M25</f>
        <v>8.4105869146924306E-3</v>
      </c>
      <c r="N25" s="24">
        <f>BRPL_EOD!N25-BRPL_ISGS_exbus!N25</f>
        <v>2.706942245183086E-4</v>
      </c>
      <c r="O25" s="24">
        <f>BRPL_EOD!O25-BRPL_ISGS_exbus!O25</f>
        <v>-6.2352388059707664E-3</v>
      </c>
      <c r="P25" s="24">
        <f>BRPL_EOD!P25-BRPL_ISGS_exbus!P25</f>
        <v>3.9463166314845921E-4</v>
      </c>
      <c r="Q25" s="24">
        <f>BRPL_EOD!Q25-BRPL_ISGS_exbus!Q25</f>
        <v>8.4874576271154467E-4</v>
      </c>
      <c r="R25" s="24">
        <f>BRPL_EOD!R25-BRPL_ISGS_exbus!R25</f>
        <v>-1.1520625585745847E-3</v>
      </c>
      <c r="S25" s="24">
        <f>BRPL_EOD!S25-BRPL_ISGS_exbus!S25</f>
        <v>-6.4664695945939599E-3</v>
      </c>
      <c r="T25" s="24">
        <f>BRPL_EOD!T25-BRPL_ISGS_exbus!T25</f>
        <v>-4.3981879194632256E-4</v>
      </c>
      <c r="U25" s="24">
        <f>BRPL_EOD!U25-BRPL_ISGS_exbus!U25</f>
        <v>5.3766560414203468E-4</v>
      </c>
      <c r="V25" s="24">
        <f>BRPL_EOD!V25-BRPL_ISGS_exbus!V25</f>
        <v>1.8633183856504587E-3</v>
      </c>
      <c r="W25" s="24">
        <f>BRPL_EOD!W25-BRPL_ISGS_exbus!W25</f>
        <v>-6.9655017552072707E-3</v>
      </c>
      <c r="X25" s="24">
        <f>BRPL_EOD!X25-BRPL_ISGS_exbus!X25</f>
        <v>-3.0879442264861723E-3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-2.7064984398066372E-3</v>
      </c>
      <c r="L26" s="24">
        <f>BRPL_EOD!L26-BRPL_ISGS_exbus!L26</f>
        <v>3.0447005904044033E-5</v>
      </c>
      <c r="M26" s="24">
        <f>BRPL_EOD!M26-BRPL_ISGS_exbus!M26</f>
        <v>8.4105869146924306E-3</v>
      </c>
      <c r="N26" s="24">
        <f>BRPL_EOD!N26-BRPL_ISGS_exbus!N26</f>
        <v>2.706942245183086E-4</v>
      </c>
      <c r="O26" s="24">
        <f>BRPL_EOD!O26-BRPL_ISGS_exbus!O26</f>
        <v>-6.2352388059707664E-3</v>
      </c>
      <c r="P26" s="24">
        <f>BRPL_EOD!P26-BRPL_ISGS_exbus!P26</f>
        <v>3.9463166314845921E-4</v>
      </c>
      <c r="Q26" s="24">
        <f>BRPL_EOD!Q26-BRPL_ISGS_exbus!Q26</f>
        <v>8.4874576271154467E-4</v>
      </c>
      <c r="R26" s="24">
        <f>BRPL_EOD!R26-BRPL_ISGS_exbus!R26</f>
        <v>-1.1520625585745847E-3</v>
      </c>
      <c r="S26" s="24">
        <f>BRPL_EOD!S26-BRPL_ISGS_exbus!S26</f>
        <v>-6.4664695945939599E-3</v>
      </c>
      <c r="T26" s="24">
        <f>BRPL_EOD!T26-BRPL_ISGS_exbus!T26</f>
        <v>-4.3981879194632256E-4</v>
      </c>
      <c r="U26" s="24">
        <f>BRPL_EOD!U26-BRPL_ISGS_exbus!U26</f>
        <v>5.3766560414203468E-4</v>
      </c>
      <c r="V26" s="24">
        <f>BRPL_EOD!V26-BRPL_ISGS_exbus!V26</f>
        <v>1.8633183856504587E-3</v>
      </c>
      <c r="W26" s="24">
        <f>BRPL_EOD!W26-BRPL_ISGS_exbus!W26</f>
        <v>-6.9655017552072707E-3</v>
      </c>
      <c r="X26" s="24">
        <f>BRPL_EOD!X26-BRPL_ISGS_exbus!X26</f>
        <v>-3.0879442264861723E-3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-2.7064984398066372E-3</v>
      </c>
      <c r="L27" s="24">
        <f>BRPL_EOD!L27-BRPL_ISGS_exbus!L27</f>
        <v>3.0447005904044033E-5</v>
      </c>
      <c r="M27" s="24">
        <f>BRPL_EOD!M27-BRPL_ISGS_exbus!M27</f>
        <v>8.4105869146924306E-3</v>
      </c>
      <c r="N27" s="24">
        <f>BRPL_EOD!N27-BRPL_ISGS_exbus!N27</f>
        <v>2.706942245183086E-4</v>
      </c>
      <c r="O27" s="24">
        <f>BRPL_EOD!O27-BRPL_ISGS_exbus!O27</f>
        <v>-6.2352388059707664E-3</v>
      </c>
      <c r="P27" s="24">
        <f>BRPL_EOD!P27-BRPL_ISGS_exbus!P27</f>
        <v>3.9463166314845921E-4</v>
      </c>
      <c r="Q27" s="24">
        <f>BRPL_EOD!Q27-BRPL_ISGS_exbus!Q27</f>
        <v>8.4874576271154467E-4</v>
      </c>
      <c r="R27" s="24">
        <f>BRPL_EOD!R27-BRPL_ISGS_exbus!R27</f>
        <v>-1.1520625585745847E-3</v>
      </c>
      <c r="S27" s="24">
        <f>BRPL_EOD!S27-BRPL_ISGS_exbus!S27</f>
        <v>-6.4664695945939599E-3</v>
      </c>
      <c r="T27" s="24">
        <f>BRPL_EOD!T27-BRPL_ISGS_exbus!T27</f>
        <v>-4.3981879194632256E-4</v>
      </c>
      <c r="U27" s="24">
        <f>BRPL_EOD!U27-BRPL_ISGS_exbus!U27</f>
        <v>5.3766560414203468E-4</v>
      </c>
      <c r="V27" s="24">
        <f>BRPL_EOD!V27-BRPL_ISGS_exbus!V27</f>
        <v>1.8633183856504587E-3</v>
      </c>
      <c r="W27" s="24">
        <f>BRPL_EOD!W27-BRPL_ISGS_exbus!W27</f>
        <v>-6.9655017552072707E-3</v>
      </c>
      <c r="X27" s="24">
        <f>BRPL_EOD!X27-BRPL_ISGS_exbus!X27</f>
        <v>-3.0879442264861723E-3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-2.7064984398066372E-3</v>
      </c>
      <c r="L28" s="24">
        <f>BRPL_EOD!L28-BRPL_ISGS_exbus!L28</f>
        <v>3.0447005904044033E-5</v>
      </c>
      <c r="M28" s="24">
        <f>BRPL_EOD!M28-BRPL_ISGS_exbus!M28</f>
        <v>8.4105869146924306E-3</v>
      </c>
      <c r="N28" s="24">
        <f>BRPL_EOD!N28-BRPL_ISGS_exbus!N28</f>
        <v>2.706942245183086E-4</v>
      </c>
      <c r="O28" s="24">
        <f>BRPL_EOD!O28-BRPL_ISGS_exbus!O28</f>
        <v>-6.2352388059707664E-3</v>
      </c>
      <c r="P28" s="24">
        <f>BRPL_EOD!P28-BRPL_ISGS_exbus!P28</f>
        <v>3.9463166314845921E-4</v>
      </c>
      <c r="Q28" s="24">
        <f>BRPL_EOD!Q28-BRPL_ISGS_exbus!Q28</f>
        <v>8.4874576271154467E-4</v>
      </c>
      <c r="R28" s="24">
        <f>BRPL_EOD!R28-BRPL_ISGS_exbus!R28</f>
        <v>-1.1520625585745847E-3</v>
      </c>
      <c r="S28" s="24">
        <f>BRPL_EOD!S28-BRPL_ISGS_exbus!S28</f>
        <v>-6.4664695945939599E-3</v>
      </c>
      <c r="T28" s="24">
        <f>BRPL_EOD!T28-BRPL_ISGS_exbus!T28</f>
        <v>-4.3981879194632256E-4</v>
      </c>
      <c r="U28" s="24">
        <f>BRPL_EOD!U28-BRPL_ISGS_exbus!U28</f>
        <v>5.3766560414203468E-4</v>
      </c>
      <c r="V28" s="24">
        <f>BRPL_EOD!V28-BRPL_ISGS_exbus!V28</f>
        <v>1.8633183856504587E-3</v>
      </c>
      <c r="W28" s="24">
        <f>BRPL_EOD!W28-BRPL_ISGS_exbus!W28</f>
        <v>-6.9655017552072707E-3</v>
      </c>
      <c r="X28" s="24">
        <f>BRPL_EOD!X28-BRPL_ISGS_exbus!X28</f>
        <v>-3.0879442264861723E-3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-2.7064984398066372E-3</v>
      </c>
      <c r="L29" s="24">
        <f>BRPL_EOD!L29-BRPL_ISGS_exbus!L29</f>
        <v>3.0447005904044033E-5</v>
      </c>
      <c r="M29" s="24">
        <f>BRPL_EOD!M29-BRPL_ISGS_exbus!M29</f>
        <v>8.4105869146924306E-3</v>
      </c>
      <c r="N29" s="24">
        <f>BRPL_EOD!N29-BRPL_ISGS_exbus!N29</f>
        <v>2.706942245183086E-4</v>
      </c>
      <c r="O29" s="24">
        <f>BRPL_EOD!O29-BRPL_ISGS_exbus!O29</f>
        <v>-6.2352388059707664E-3</v>
      </c>
      <c r="P29" s="24">
        <f>BRPL_EOD!P29-BRPL_ISGS_exbus!P29</f>
        <v>3.9463166314845921E-4</v>
      </c>
      <c r="Q29" s="24">
        <f>BRPL_EOD!Q29-BRPL_ISGS_exbus!Q29</f>
        <v>3.0638188539739986E-3</v>
      </c>
      <c r="R29" s="24">
        <f>BRPL_EOD!R29-BRPL_ISGS_exbus!R29</f>
        <v>-4.0112481682790246E-3</v>
      </c>
      <c r="S29" s="24">
        <f>BRPL_EOD!S29-BRPL_ISGS_exbus!S29</f>
        <v>-4.5554051495635406E-3</v>
      </c>
      <c r="T29" s="24">
        <f>BRPL_EOD!T29-BRPL_ISGS_exbus!T29</f>
        <v>-4.3981879194632256E-4</v>
      </c>
      <c r="U29" s="24">
        <f>BRPL_EOD!U29-BRPL_ISGS_exbus!U29</f>
        <v>5.3766560414203468E-4</v>
      </c>
      <c r="V29" s="24">
        <f>BRPL_EOD!V29-BRPL_ISGS_exbus!V29</f>
        <v>2.7507042253560599E-4</v>
      </c>
      <c r="W29" s="24">
        <f>BRPL_EOD!W29-BRPL_ISGS_exbus!W29</f>
        <v>-2.4123992916180725E-3</v>
      </c>
      <c r="X29" s="24">
        <f>BRPL_EOD!X29-BRPL_ISGS_exbus!X29</f>
        <v>-2.7964926171577531E-3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-2.7064984398066372E-3</v>
      </c>
      <c r="L30" s="24">
        <f>BRPL_EOD!L30-BRPL_ISGS_exbus!L30</f>
        <v>3.0447005904044033E-5</v>
      </c>
      <c r="M30" s="24">
        <f>BRPL_EOD!M30-BRPL_ISGS_exbus!M30</f>
        <v>8.4105869146924306E-3</v>
      </c>
      <c r="N30" s="24">
        <f>BRPL_EOD!N30-BRPL_ISGS_exbus!N30</f>
        <v>2.706942245183086E-4</v>
      </c>
      <c r="O30" s="24">
        <f>BRPL_EOD!O30-BRPL_ISGS_exbus!O30</f>
        <v>-6.2352388059707664E-3</v>
      </c>
      <c r="P30" s="24">
        <f>BRPL_EOD!P30-BRPL_ISGS_exbus!P30</f>
        <v>3.9463166314845921E-4</v>
      </c>
      <c r="Q30" s="24">
        <f>BRPL_EOD!Q30-BRPL_ISGS_exbus!Q30</f>
        <v>3.0638188539739986E-3</v>
      </c>
      <c r="R30" s="24">
        <f>BRPL_EOD!R30-BRPL_ISGS_exbus!R30</f>
        <v>-4.0112481682790246E-3</v>
      </c>
      <c r="S30" s="24">
        <f>BRPL_EOD!S30-BRPL_ISGS_exbus!S30</f>
        <v>-4.5554051495635406E-3</v>
      </c>
      <c r="T30" s="24">
        <f>BRPL_EOD!T30-BRPL_ISGS_exbus!T30</f>
        <v>-4.3981879194632256E-4</v>
      </c>
      <c r="U30" s="24">
        <f>BRPL_EOD!U30-BRPL_ISGS_exbus!U30</f>
        <v>5.3766560414203468E-4</v>
      </c>
      <c r="V30" s="24">
        <f>BRPL_EOD!V30-BRPL_ISGS_exbus!V30</f>
        <v>2.7507042253560599E-4</v>
      </c>
      <c r="W30" s="24">
        <f>BRPL_EOD!W30-BRPL_ISGS_exbus!W30</f>
        <v>-2.4123992916180725E-3</v>
      </c>
      <c r="X30" s="24">
        <f>BRPL_EOD!X30-BRPL_ISGS_exbus!X30</f>
        <v>-2.7964926171577531E-3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-1.1040136652241017E-2</v>
      </c>
      <c r="L31" s="24">
        <f>BRPL_EOD!L31-BRPL_ISGS_exbus!L31</f>
        <v>-7.3998007472653171E-5</v>
      </c>
      <c r="M31" s="24">
        <f>BRPL_EOD!M31-BRPL_ISGS_exbus!M31</f>
        <v>8.4105869146924306E-3</v>
      </c>
      <c r="N31" s="24">
        <f>BRPL_EOD!N31-BRPL_ISGS_exbus!N31</f>
        <v>2.706942245183086E-4</v>
      </c>
      <c r="O31" s="24">
        <f>BRPL_EOD!O31-BRPL_ISGS_exbus!O31</f>
        <v>-6.2352388059707664E-3</v>
      </c>
      <c r="P31" s="24">
        <f>BRPL_EOD!P31-BRPL_ISGS_exbus!P31</f>
        <v>3.9463166314845921E-4</v>
      </c>
      <c r="Q31" s="24">
        <f>BRPL_EOD!Q31-BRPL_ISGS_exbus!Q31</f>
        <v>3.0638188539739986E-3</v>
      </c>
      <c r="R31" s="24">
        <f>BRPL_EOD!R31-BRPL_ISGS_exbus!R31</f>
        <v>-4.0112481682790246E-3</v>
      </c>
      <c r="S31" s="24">
        <f>BRPL_EOD!S31-BRPL_ISGS_exbus!S31</f>
        <v>-4.5554051495635406E-3</v>
      </c>
      <c r="T31" s="24">
        <f>BRPL_EOD!T31-BRPL_ISGS_exbus!T31</f>
        <v>-4.3981879194632256E-4</v>
      </c>
      <c r="U31" s="24">
        <f>BRPL_EOD!U31-BRPL_ISGS_exbus!U31</f>
        <v>5.3766560414203468E-4</v>
      </c>
      <c r="V31" s="24">
        <f>BRPL_EOD!V31-BRPL_ISGS_exbus!V31</f>
        <v>2.7507042253560599E-4</v>
      </c>
      <c r="W31" s="24">
        <f>BRPL_EOD!W31-BRPL_ISGS_exbus!W31</f>
        <v>-2.4123992916180725E-3</v>
      </c>
      <c r="X31" s="24">
        <f>BRPL_EOD!X31-BRPL_ISGS_exbus!X31</f>
        <v>-2.7964926171577531E-3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6.0715402612459002E-3</v>
      </c>
      <c r="L32" s="24">
        <f>BRPL_EOD!L32-BRPL_ISGS_exbus!L32</f>
        <v>-2.409050215943509E-4</v>
      </c>
      <c r="M32" s="24">
        <f>BRPL_EOD!M32-BRPL_ISGS_exbus!M32</f>
        <v>8.4105869146924306E-3</v>
      </c>
      <c r="N32" s="24">
        <f>BRPL_EOD!N32-BRPL_ISGS_exbus!N32</f>
        <v>2.706942245183086E-4</v>
      </c>
      <c r="O32" s="24">
        <f>BRPL_EOD!O32-BRPL_ISGS_exbus!O32</f>
        <v>-6.2352388059707664E-3</v>
      </c>
      <c r="P32" s="24">
        <f>BRPL_EOD!P32-BRPL_ISGS_exbus!P32</f>
        <v>3.9463166314845921E-4</v>
      </c>
      <c r="Q32" s="24">
        <f>BRPL_EOD!Q32-BRPL_ISGS_exbus!Q32</f>
        <v>3.0638188539739986E-3</v>
      </c>
      <c r="R32" s="24">
        <f>BRPL_EOD!R32-BRPL_ISGS_exbus!R32</f>
        <v>-4.0112481682790246E-3</v>
      </c>
      <c r="S32" s="24">
        <f>BRPL_EOD!S32-BRPL_ISGS_exbus!S32</f>
        <v>-4.5554051495635406E-3</v>
      </c>
      <c r="T32" s="24">
        <f>BRPL_EOD!T32-BRPL_ISGS_exbus!T32</f>
        <v>-4.3981879194632256E-4</v>
      </c>
      <c r="U32" s="24">
        <f>BRPL_EOD!U32-BRPL_ISGS_exbus!U32</f>
        <v>5.3766560414203468E-4</v>
      </c>
      <c r="V32" s="24">
        <f>BRPL_EOD!V32-BRPL_ISGS_exbus!V32</f>
        <v>2.7507042253560599E-4</v>
      </c>
      <c r="W32" s="24">
        <f>BRPL_EOD!W32-BRPL_ISGS_exbus!W32</f>
        <v>-2.4123992916180725E-3</v>
      </c>
      <c r="X32" s="24">
        <f>BRPL_EOD!X32-BRPL_ISGS_exbus!X32</f>
        <v>-2.7964926171577531E-3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-9.6947103548927771E-4</v>
      </c>
      <c r="L33" s="24">
        <f>BRPL_EOD!L33-BRPL_ISGS_exbus!L33</f>
        <v>-2.4187975120870675E-4</v>
      </c>
      <c r="M33" s="24">
        <f>BRPL_EOD!M33-BRPL_ISGS_exbus!M33</f>
        <v>-1.9120890198109919E-4</v>
      </c>
      <c r="N33" s="24">
        <f>BRPL_EOD!N33-BRPL_ISGS_exbus!N33</f>
        <v>2.5266241237140719E-3</v>
      </c>
      <c r="O33" s="24">
        <f>BRPL_EOD!O33-BRPL_ISGS_exbus!O33</f>
        <v>-1.4383855629986897E-3</v>
      </c>
      <c r="P33" s="24">
        <f>BRPL_EOD!P33-BRPL_ISGS_exbus!P33</f>
        <v>-2.6296027716199433E-5</v>
      </c>
      <c r="Q33" s="24">
        <f>BRPL_EOD!Q33-BRPL_ISGS_exbus!Q33</f>
        <v>4.2222013815083059E-3</v>
      </c>
      <c r="R33" s="24">
        <f>BRPL_EOD!R33-BRPL_ISGS_exbus!R33</f>
        <v>-2.855455833584486E-3</v>
      </c>
      <c r="S33" s="24">
        <f>BRPL_EOD!S33-BRPL_ISGS_exbus!S33</f>
        <v>-1.5166538124455897E-3</v>
      </c>
      <c r="T33" s="24">
        <f>BRPL_EOD!T33-BRPL_ISGS_exbus!T33</f>
        <v>-6.6037004405283817E-4</v>
      </c>
      <c r="U33" s="24">
        <f>BRPL_EOD!U33-BRPL_ISGS_exbus!U33</f>
        <v>5.3766560414203468E-4</v>
      </c>
      <c r="V33" s="24">
        <f>BRPL_EOD!V33-BRPL_ISGS_exbus!V33</f>
        <v>-1.6652085106372283E-3</v>
      </c>
      <c r="W33" s="24">
        <f>BRPL_EOD!W33-BRPL_ISGS_exbus!W33</f>
        <v>-9.6697162913272905E-4</v>
      </c>
      <c r="X33" s="24">
        <f>BRPL_EOD!X33-BRPL_ISGS_exbus!X33</f>
        <v>-1.9281966532034289E-3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-9.6947103548927771E-4</v>
      </c>
      <c r="L34" s="24">
        <f>BRPL_EOD!L34-BRPL_ISGS_exbus!L34</f>
        <v>-2.4187975120870675E-4</v>
      </c>
      <c r="M34" s="24">
        <f>BRPL_EOD!M34-BRPL_ISGS_exbus!M34</f>
        <v>-1.9120890198109919E-4</v>
      </c>
      <c r="N34" s="24">
        <f>BRPL_EOD!N34-BRPL_ISGS_exbus!N34</f>
        <v>2.5266241237140719E-3</v>
      </c>
      <c r="O34" s="24">
        <f>BRPL_EOD!O34-BRPL_ISGS_exbus!O34</f>
        <v>-1.4383855629986897E-3</v>
      </c>
      <c r="P34" s="24">
        <f>BRPL_EOD!P34-BRPL_ISGS_exbus!P34</f>
        <v>-2.6296027716199433E-5</v>
      </c>
      <c r="Q34" s="24">
        <f>BRPL_EOD!Q34-BRPL_ISGS_exbus!Q34</f>
        <v>-1.3321030927828659E-3</v>
      </c>
      <c r="R34" s="24">
        <f>BRPL_EOD!R34-BRPL_ISGS_exbus!R34</f>
        <v>-4.8250765483714986E-4</v>
      </c>
      <c r="S34" s="24">
        <f>BRPL_EOD!S34-BRPL_ISGS_exbus!S34</f>
        <v>-5.0859605911330874E-3</v>
      </c>
      <c r="T34" s="24">
        <f>BRPL_EOD!T34-BRPL_ISGS_exbus!T34</f>
        <v>1.8039999999996947E-4</v>
      </c>
      <c r="U34" s="24">
        <f>BRPL_EOD!U34-BRPL_ISGS_exbus!U34</f>
        <v>5.3766560414203468E-4</v>
      </c>
      <c r="V34" s="24">
        <f>BRPL_EOD!V34-BRPL_ISGS_exbus!V34</f>
        <v>-6.3441208791115145E-4</v>
      </c>
      <c r="W34" s="24">
        <f>BRPL_EOD!W34-BRPL_ISGS_exbus!W34</f>
        <v>-9.6697162913272905E-4</v>
      </c>
      <c r="X34" s="24">
        <f>BRPL_EOD!X34-BRPL_ISGS_exbus!X34</f>
        <v>-1.9281966532034289E-3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-9.6947103548927771E-4</v>
      </c>
      <c r="L35" s="24">
        <f>BRPL_EOD!L35-BRPL_ISGS_exbus!L35</f>
        <v>-2.4187975120870675E-4</v>
      </c>
      <c r="M35" s="24">
        <f>BRPL_EOD!M35-BRPL_ISGS_exbus!M35</f>
        <v>-1.9120890198109919E-4</v>
      </c>
      <c r="N35" s="24">
        <f>BRPL_EOD!N35-BRPL_ISGS_exbus!N35</f>
        <v>2.5266241237140719E-3</v>
      </c>
      <c r="O35" s="24">
        <f>BRPL_EOD!O35-BRPL_ISGS_exbus!O35</f>
        <v>-1.4383855629986897E-3</v>
      </c>
      <c r="P35" s="24">
        <f>BRPL_EOD!P35-BRPL_ISGS_exbus!P35</f>
        <v>-2.6296027716199433E-5</v>
      </c>
      <c r="Q35" s="24">
        <f>BRPL_EOD!Q35-BRPL_ISGS_exbus!Q35</f>
        <v>-1.3321030927828659E-3</v>
      </c>
      <c r="R35" s="24">
        <f>BRPL_EOD!R35-BRPL_ISGS_exbus!R35</f>
        <v>-4.8250765483714986E-4</v>
      </c>
      <c r="S35" s="24">
        <f>BRPL_EOD!S35-BRPL_ISGS_exbus!S35</f>
        <v>-5.0859605911330874E-3</v>
      </c>
      <c r="T35" s="24">
        <f>BRPL_EOD!T35-BRPL_ISGS_exbus!T35</f>
        <v>1.8039999999996947E-4</v>
      </c>
      <c r="U35" s="24">
        <f>BRPL_EOD!U35-BRPL_ISGS_exbus!U35</f>
        <v>5.3766560414203468E-4</v>
      </c>
      <c r="V35" s="24">
        <f>BRPL_EOD!V35-BRPL_ISGS_exbus!V35</f>
        <v>3.8636110721794736E-3</v>
      </c>
      <c r="W35" s="24">
        <f>BRPL_EOD!W35-BRPL_ISGS_exbus!W35</f>
        <v>-9.6697162913272905E-4</v>
      </c>
      <c r="X35" s="24">
        <f>BRPL_EOD!X35-BRPL_ISGS_exbus!X35</f>
        <v>-1.9281966532034289E-3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-9.6947103548927771E-4</v>
      </c>
      <c r="L36" s="24">
        <f>BRPL_EOD!L36-BRPL_ISGS_exbus!L36</f>
        <v>-2.4187975120870675E-4</v>
      </c>
      <c r="M36" s="24">
        <f>BRPL_EOD!M36-BRPL_ISGS_exbus!M36</f>
        <v>-1.9120890198109919E-4</v>
      </c>
      <c r="N36" s="24">
        <f>BRPL_EOD!N36-BRPL_ISGS_exbus!N36</f>
        <v>2.5266241237140719E-3</v>
      </c>
      <c r="O36" s="24">
        <f>BRPL_EOD!O36-BRPL_ISGS_exbus!O36</f>
        <v>-1.4383855629986897E-3</v>
      </c>
      <c r="P36" s="24">
        <f>BRPL_EOD!P36-BRPL_ISGS_exbus!P36</f>
        <v>-2.6296027716199433E-5</v>
      </c>
      <c r="Q36" s="24">
        <f>BRPL_EOD!Q36-BRPL_ISGS_exbus!Q36</f>
        <v>-1.3321030927828659E-3</v>
      </c>
      <c r="R36" s="24">
        <f>BRPL_EOD!R36-BRPL_ISGS_exbus!R36</f>
        <v>-4.8250765483714986E-4</v>
      </c>
      <c r="S36" s="24">
        <f>BRPL_EOD!S36-BRPL_ISGS_exbus!S36</f>
        <v>-5.0859605911330874E-3</v>
      </c>
      <c r="T36" s="24">
        <f>BRPL_EOD!T36-BRPL_ISGS_exbus!T36</f>
        <v>1.8039999999996947E-4</v>
      </c>
      <c r="U36" s="24">
        <f>BRPL_EOD!U36-BRPL_ISGS_exbus!U36</f>
        <v>5.3766560414203468E-4</v>
      </c>
      <c r="V36" s="24">
        <f>BRPL_EOD!V36-BRPL_ISGS_exbus!V36</f>
        <v>3.8636110721794736E-3</v>
      </c>
      <c r="W36" s="24">
        <f>BRPL_EOD!W36-BRPL_ISGS_exbus!W36</f>
        <v>-9.6697162913272905E-4</v>
      </c>
      <c r="X36" s="24">
        <f>BRPL_EOD!X36-BRPL_ISGS_exbus!X36</f>
        <v>-1.9281966532034289E-3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1.6629878049343461E-3</v>
      </c>
      <c r="L37" s="24">
        <f>BRPL_EOD!L37-BRPL_ISGS_exbus!L37</f>
        <v>-2.4187975120870675E-4</v>
      </c>
      <c r="M37" s="24">
        <f>BRPL_EOD!M37-BRPL_ISGS_exbus!M37</f>
        <v>-1.9120890198109919E-4</v>
      </c>
      <c r="N37" s="24">
        <f>BRPL_EOD!N37-BRPL_ISGS_exbus!N37</f>
        <v>2.5266241237140719E-3</v>
      </c>
      <c r="O37" s="24">
        <f>BRPL_EOD!O37-BRPL_ISGS_exbus!O37</f>
        <v>-2.7924491671456053E-3</v>
      </c>
      <c r="P37" s="24">
        <f>BRPL_EOD!P37-BRPL_ISGS_exbus!P37</f>
        <v>3.2146280341152078E-3</v>
      </c>
      <c r="Q37" s="24">
        <f>BRPL_EOD!Q37-BRPL_ISGS_exbus!Q37</f>
        <v>1.03298962655618E-3</v>
      </c>
      <c r="R37" s="24">
        <f>BRPL_EOD!R37-BRPL_ISGS_exbus!R37</f>
        <v>-3.1105070077082075E-3</v>
      </c>
      <c r="S37" s="24">
        <f>BRPL_EOD!S37-BRPL_ISGS_exbus!S37</f>
        <v>4.8049586776865993E-4</v>
      </c>
      <c r="T37" s="24">
        <f>BRPL_EOD!T37-BRPL_ISGS_exbus!T37</f>
        <v>1.8039999999996947E-4</v>
      </c>
      <c r="U37" s="24">
        <f>BRPL_EOD!U37-BRPL_ISGS_exbus!U37</f>
        <v>5.3766560414203468E-4</v>
      </c>
      <c r="V37" s="24">
        <f>BRPL_EOD!V37-BRPL_ISGS_exbus!V37</f>
        <v>3.8636110721794736E-3</v>
      </c>
      <c r="W37" s="24">
        <f>BRPL_EOD!W37-BRPL_ISGS_exbus!W37</f>
        <v>-9.6697162913272905E-4</v>
      </c>
      <c r="X37" s="24">
        <f>BRPL_EOD!X37-BRPL_ISGS_exbus!X37</f>
        <v>-1.9281966532034289E-3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1.6629878049343461E-3</v>
      </c>
      <c r="L38" s="24">
        <f>BRPL_EOD!L38-BRPL_ISGS_exbus!L38</f>
        <v>-2.4187975120870675E-4</v>
      </c>
      <c r="M38" s="24">
        <f>BRPL_EOD!M38-BRPL_ISGS_exbus!M38</f>
        <v>-1.9120890198109919E-4</v>
      </c>
      <c r="N38" s="24">
        <f>BRPL_EOD!N38-BRPL_ISGS_exbus!N38</f>
        <v>2.5266241237140719E-3</v>
      </c>
      <c r="O38" s="24">
        <f>BRPL_EOD!O38-BRPL_ISGS_exbus!O38</f>
        <v>-6.2352388059707664E-3</v>
      </c>
      <c r="P38" s="24">
        <f>BRPL_EOD!P38-BRPL_ISGS_exbus!P38</f>
        <v>3.9463166314845921E-4</v>
      </c>
      <c r="Q38" s="24">
        <f>BRPL_EOD!Q38-BRPL_ISGS_exbus!Q38</f>
        <v>4.276930116472677E-3</v>
      </c>
      <c r="R38" s="24">
        <f>BRPL_EOD!R38-BRPL_ISGS_exbus!R38</f>
        <v>8.6963911036441743E-4</v>
      </c>
      <c r="S38" s="24">
        <f>BRPL_EOD!S38-BRPL_ISGS_exbus!S38</f>
        <v>-1.9294768611670676E-3</v>
      </c>
      <c r="T38" s="24">
        <f>BRPL_EOD!T38-BRPL_ISGS_exbus!T38</f>
        <v>1.8039999999996947E-4</v>
      </c>
      <c r="U38" s="24">
        <f>BRPL_EOD!U38-BRPL_ISGS_exbus!U38</f>
        <v>5.3766560414203468E-4</v>
      </c>
      <c r="V38" s="24">
        <f>BRPL_EOD!V38-BRPL_ISGS_exbus!V38</f>
        <v>4.3672826086957883E-3</v>
      </c>
      <c r="W38" s="24">
        <f>BRPL_EOD!W38-BRPL_ISGS_exbus!W38</f>
        <v>5.526470383273363E-3</v>
      </c>
      <c r="X38" s="24">
        <f>BRPL_EOD!X38-BRPL_ISGS_exbus!X38</f>
        <v>-5.8336324139673934E-3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1.6629878049343461E-3</v>
      </c>
      <c r="L39" s="24">
        <f>BRPL_EOD!L39-BRPL_ISGS_exbus!L39</f>
        <v>-2.4187975120870675E-4</v>
      </c>
      <c r="M39" s="24">
        <f>BRPL_EOD!M39-BRPL_ISGS_exbus!M39</f>
        <v>-1.9120890198109919E-4</v>
      </c>
      <c r="N39" s="24">
        <f>BRPL_EOD!N39-BRPL_ISGS_exbus!N39</f>
        <v>2.5266241237140719E-3</v>
      </c>
      <c r="O39" s="24">
        <f>BRPL_EOD!O39-BRPL_ISGS_exbus!O39</f>
        <v>-6.2352388059707664E-3</v>
      </c>
      <c r="P39" s="24">
        <f>BRPL_EOD!P39-BRPL_ISGS_exbus!P39</f>
        <v>3.9463166314845921E-4</v>
      </c>
      <c r="Q39" s="24">
        <f>BRPL_EOD!Q39-BRPL_ISGS_exbus!Q39</f>
        <v>4.276930116472677E-3</v>
      </c>
      <c r="R39" s="24">
        <f>BRPL_EOD!R39-BRPL_ISGS_exbus!R39</f>
        <v>8.6963911036441743E-4</v>
      </c>
      <c r="S39" s="24">
        <f>BRPL_EOD!S39-BRPL_ISGS_exbus!S39</f>
        <v>-1.9294768611670676E-3</v>
      </c>
      <c r="T39" s="24">
        <f>BRPL_EOD!T39-BRPL_ISGS_exbus!T39</f>
        <v>1.8039999999996947E-4</v>
      </c>
      <c r="U39" s="24">
        <f>BRPL_EOD!U39-BRPL_ISGS_exbus!U39</f>
        <v>5.3766560414203468E-4</v>
      </c>
      <c r="V39" s="24">
        <f>BRPL_EOD!V39-BRPL_ISGS_exbus!V39</f>
        <v>4.3672826086957883E-3</v>
      </c>
      <c r="W39" s="24">
        <f>BRPL_EOD!W39-BRPL_ISGS_exbus!W39</f>
        <v>5.526470383273363E-3</v>
      </c>
      <c r="X39" s="24">
        <f>BRPL_EOD!X39-BRPL_ISGS_exbus!X39</f>
        <v>-6.0443090486188567E-3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1.6629878049343461E-3</v>
      </c>
      <c r="L40" s="24">
        <f>BRPL_EOD!L40-BRPL_ISGS_exbus!L40</f>
        <v>-2.4187975120870675E-4</v>
      </c>
      <c r="M40" s="24">
        <f>BRPL_EOD!M40-BRPL_ISGS_exbus!M40</f>
        <v>-1.9120890198109919E-4</v>
      </c>
      <c r="N40" s="24">
        <f>BRPL_EOD!N40-BRPL_ISGS_exbus!N40</f>
        <v>2.5266241237140719E-3</v>
      </c>
      <c r="O40" s="24">
        <f>BRPL_EOD!O40-BRPL_ISGS_exbus!O40</f>
        <v>-6.2352388059707664E-3</v>
      </c>
      <c r="P40" s="24">
        <f>BRPL_EOD!P40-BRPL_ISGS_exbus!P40</f>
        <v>3.9463166314845921E-4</v>
      </c>
      <c r="Q40" s="24">
        <f>BRPL_EOD!Q40-BRPL_ISGS_exbus!Q40</f>
        <v>4.276930116472677E-3</v>
      </c>
      <c r="R40" s="24">
        <f>BRPL_EOD!R40-BRPL_ISGS_exbus!R40</f>
        <v>8.6963911036441743E-4</v>
      </c>
      <c r="S40" s="24">
        <f>BRPL_EOD!S40-BRPL_ISGS_exbus!S40</f>
        <v>-1.9294768611670676E-3</v>
      </c>
      <c r="T40" s="24">
        <f>BRPL_EOD!T40-BRPL_ISGS_exbus!T40</f>
        <v>1.8039999999996947E-4</v>
      </c>
      <c r="U40" s="24">
        <f>BRPL_EOD!U40-BRPL_ISGS_exbus!U40</f>
        <v>5.3766560414203468E-4</v>
      </c>
      <c r="V40" s="24">
        <f>BRPL_EOD!V40-BRPL_ISGS_exbus!V40</f>
        <v>4.3672826086957883E-3</v>
      </c>
      <c r="W40" s="24">
        <f>BRPL_EOD!W40-BRPL_ISGS_exbus!W40</f>
        <v>5.526470383273363E-3</v>
      </c>
      <c r="X40" s="24">
        <f>BRPL_EOD!X40-BRPL_ISGS_exbus!X40</f>
        <v>-6.0443090486188567E-3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1.6629878049343461E-3</v>
      </c>
      <c r="L41" s="24">
        <f>BRPL_EOD!L41-BRPL_ISGS_exbus!L41</f>
        <v>-2.4187975120870675E-4</v>
      </c>
      <c r="M41" s="24">
        <f>BRPL_EOD!M41-BRPL_ISGS_exbus!M41</f>
        <v>-1.9120890198109919E-4</v>
      </c>
      <c r="N41" s="24">
        <f>BRPL_EOD!N41-BRPL_ISGS_exbus!N41</f>
        <v>2.5266241237140719E-3</v>
      </c>
      <c r="O41" s="24">
        <f>BRPL_EOD!O41-BRPL_ISGS_exbus!O41</f>
        <v>-6.2352388059707664E-3</v>
      </c>
      <c r="P41" s="24">
        <f>BRPL_EOD!P41-BRPL_ISGS_exbus!P41</f>
        <v>3.9463166314845921E-4</v>
      </c>
      <c r="Q41" s="24">
        <f>BRPL_EOD!Q41-BRPL_ISGS_exbus!Q41</f>
        <v>4.276930116472677E-3</v>
      </c>
      <c r="R41" s="24">
        <f>BRPL_EOD!R41-BRPL_ISGS_exbus!R41</f>
        <v>8.6963911036441743E-4</v>
      </c>
      <c r="S41" s="24">
        <f>BRPL_EOD!S41-BRPL_ISGS_exbus!S41</f>
        <v>-1.9294768611670676E-3</v>
      </c>
      <c r="T41" s="24">
        <f>BRPL_EOD!T41-BRPL_ISGS_exbus!T41</f>
        <v>1.8039999999996947E-4</v>
      </c>
      <c r="U41" s="24">
        <f>BRPL_EOD!U41-BRPL_ISGS_exbus!U41</f>
        <v>5.3766560414203468E-4</v>
      </c>
      <c r="V41" s="24">
        <f>BRPL_EOD!V41-BRPL_ISGS_exbus!V41</f>
        <v>4.3672826086957883E-3</v>
      </c>
      <c r="W41" s="24">
        <f>BRPL_EOD!W41-BRPL_ISGS_exbus!W41</f>
        <v>5.526470383273363E-3</v>
      </c>
      <c r="X41" s="24">
        <f>BRPL_EOD!X41-BRPL_ISGS_exbus!X41</f>
        <v>-6.0443090486188567E-3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1.6629878049343461E-3</v>
      </c>
      <c r="L42" s="24">
        <f>BRPL_EOD!L42-BRPL_ISGS_exbus!L42</f>
        <v>-2.4187975120870675E-4</v>
      </c>
      <c r="M42" s="24">
        <f>BRPL_EOD!M42-BRPL_ISGS_exbus!M42</f>
        <v>-1.9120890198109919E-4</v>
      </c>
      <c r="N42" s="24">
        <f>BRPL_EOD!N42-BRPL_ISGS_exbus!N42</f>
        <v>2.5266241237140719E-3</v>
      </c>
      <c r="O42" s="24">
        <f>BRPL_EOD!O42-BRPL_ISGS_exbus!O42</f>
        <v>-6.2352388059707664E-3</v>
      </c>
      <c r="P42" s="24">
        <f>BRPL_EOD!P42-BRPL_ISGS_exbus!P42</f>
        <v>3.9463166314845921E-4</v>
      </c>
      <c r="Q42" s="24">
        <f>BRPL_EOD!Q42-BRPL_ISGS_exbus!Q42</f>
        <v>4.276930116472677E-3</v>
      </c>
      <c r="R42" s="24">
        <f>BRPL_EOD!R42-BRPL_ISGS_exbus!R42</f>
        <v>8.6963911036441743E-4</v>
      </c>
      <c r="S42" s="24">
        <f>BRPL_EOD!S42-BRPL_ISGS_exbus!S42</f>
        <v>-1.9294768611670676E-3</v>
      </c>
      <c r="T42" s="24">
        <f>BRPL_EOD!T42-BRPL_ISGS_exbus!T42</f>
        <v>1.8039999999996947E-4</v>
      </c>
      <c r="U42" s="24">
        <f>BRPL_EOD!U42-BRPL_ISGS_exbus!U42</f>
        <v>5.3766560414203468E-4</v>
      </c>
      <c r="V42" s="24">
        <f>BRPL_EOD!V42-BRPL_ISGS_exbus!V42</f>
        <v>4.3672826086957883E-3</v>
      </c>
      <c r="W42" s="24">
        <f>BRPL_EOD!W42-BRPL_ISGS_exbus!W42</f>
        <v>5.526470383273363E-3</v>
      </c>
      <c r="X42" s="24">
        <f>BRPL_EOD!X42-BRPL_ISGS_exbus!X42</f>
        <v>-6.0443090486188567E-3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1.6629878049343461E-3</v>
      </c>
      <c r="L43" s="24">
        <f>BRPL_EOD!L43-BRPL_ISGS_exbus!L43</f>
        <v>-2.4187975120870675E-4</v>
      </c>
      <c r="M43" s="24">
        <f>BRPL_EOD!M43-BRPL_ISGS_exbus!M43</f>
        <v>-1.9120890198109919E-4</v>
      </c>
      <c r="N43" s="24">
        <f>BRPL_EOD!N43-BRPL_ISGS_exbus!N43</f>
        <v>2.5266241237140719E-3</v>
      </c>
      <c r="O43" s="24">
        <f>BRPL_EOD!O43-BRPL_ISGS_exbus!O43</f>
        <v>-6.2352388059707664E-3</v>
      </c>
      <c r="P43" s="24">
        <f>BRPL_EOD!P43-BRPL_ISGS_exbus!P43</f>
        <v>3.9463166314845921E-4</v>
      </c>
      <c r="Q43" s="24">
        <f>BRPL_EOD!Q43-BRPL_ISGS_exbus!Q43</f>
        <v>4.276930116472677E-3</v>
      </c>
      <c r="R43" s="24">
        <f>BRPL_EOD!R43-BRPL_ISGS_exbus!R43</f>
        <v>8.6963911036441743E-4</v>
      </c>
      <c r="S43" s="24">
        <f>BRPL_EOD!S43-BRPL_ISGS_exbus!S43</f>
        <v>-1.9294768611670676E-3</v>
      </c>
      <c r="T43" s="24">
        <f>BRPL_EOD!T43-BRPL_ISGS_exbus!T43</f>
        <v>1.8039999999996947E-4</v>
      </c>
      <c r="U43" s="24">
        <f>BRPL_EOD!U43-BRPL_ISGS_exbus!U43</f>
        <v>5.3766560414203468E-4</v>
      </c>
      <c r="V43" s="24">
        <f>BRPL_EOD!V43-BRPL_ISGS_exbus!V43</f>
        <v>4.3672826086957883E-3</v>
      </c>
      <c r="W43" s="24">
        <f>BRPL_EOD!W43-BRPL_ISGS_exbus!W43</f>
        <v>-4.1525397743722436E-3</v>
      </c>
      <c r="X43" s="24">
        <f>BRPL_EOD!X43-BRPL_ISGS_exbus!X43</f>
        <v>-5.2420100871160002E-3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1.6629878049343461E-3</v>
      </c>
      <c r="L44" s="24">
        <f>BRPL_EOD!L44-BRPL_ISGS_exbus!L44</f>
        <v>-2.4187975120870675E-4</v>
      </c>
      <c r="M44" s="24">
        <f>BRPL_EOD!M44-BRPL_ISGS_exbus!M44</f>
        <v>-1.9120890198109919E-4</v>
      </c>
      <c r="N44" s="24">
        <f>BRPL_EOD!N44-BRPL_ISGS_exbus!N44</f>
        <v>2.5266241237140719E-3</v>
      </c>
      <c r="O44" s="24">
        <f>BRPL_EOD!O44-BRPL_ISGS_exbus!O44</f>
        <v>-6.2352388059707664E-3</v>
      </c>
      <c r="P44" s="24">
        <f>BRPL_EOD!P44-BRPL_ISGS_exbus!P44</f>
        <v>3.9463166314845921E-4</v>
      </c>
      <c r="Q44" s="24">
        <f>BRPL_EOD!Q44-BRPL_ISGS_exbus!Q44</f>
        <v>4.276930116472677E-3</v>
      </c>
      <c r="R44" s="24">
        <f>BRPL_EOD!R44-BRPL_ISGS_exbus!R44</f>
        <v>8.6963911036441743E-4</v>
      </c>
      <c r="S44" s="24">
        <f>BRPL_EOD!S44-BRPL_ISGS_exbus!S44</f>
        <v>-1.9294768611670676E-3</v>
      </c>
      <c r="T44" s="24">
        <f>BRPL_EOD!T44-BRPL_ISGS_exbus!T44</f>
        <v>1.8039999999996947E-4</v>
      </c>
      <c r="U44" s="24">
        <f>BRPL_EOD!U44-BRPL_ISGS_exbus!U44</f>
        <v>5.3766560414203468E-4</v>
      </c>
      <c r="V44" s="24">
        <f>BRPL_EOD!V44-BRPL_ISGS_exbus!V44</f>
        <v>4.3672826086957883E-3</v>
      </c>
      <c r="W44" s="24">
        <f>BRPL_EOD!W44-BRPL_ISGS_exbus!W44</f>
        <v>-4.1525397743722436E-3</v>
      </c>
      <c r="X44" s="24">
        <f>BRPL_EOD!X44-BRPL_ISGS_exbus!X44</f>
        <v>-5.2420100871160002E-3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1.6629878049343461E-3</v>
      </c>
      <c r="L45" s="24">
        <f>BRPL_EOD!L45-BRPL_ISGS_exbus!L45</f>
        <v>-2.4187975120870675E-4</v>
      </c>
      <c r="M45" s="24">
        <f>BRPL_EOD!M45-BRPL_ISGS_exbus!M45</f>
        <v>-1.9120890198109919E-4</v>
      </c>
      <c r="N45" s="24">
        <f>BRPL_EOD!N45-BRPL_ISGS_exbus!N45</f>
        <v>2.5266241237140719E-3</v>
      </c>
      <c r="O45" s="24">
        <f>BRPL_EOD!O45-BRPL_ISGS_exbus!O45</f>
        <v>-6.2352388059707664E-3</v>
      </c>
      <c r="P45" s="24">
        <f>BRPL_EOD!P45-BRPL_ISGS_exbus!P45</f>
        <v>3.9463166314845921E-4</v>
      </c>
      <c r="Q45" s="24">
        <f>BRPL_EOD!Q45-BRPL_ISGS_exbus!Q45</f>
        <v>4.276930116472677E-3</v>
      </c>
      <c r="R45" s="24">
        <f>BRPL_EOD!R45-BRPL_ISGS_exbus!R45</f>
        <v>8.6963911036441743E-4</v>
      </c>
      <c r="S45" s="24">
        <f>BRPL_EOD!S45-BRPL_ISGS_exbus!S45</f>
        <v>-1.9294768611670676E-3</v>
      </c>
      <c r="T45" s="24">
        <f>BRPL_EOD!T45-BRPL_ISGS_exbus!T45</f>
        <v>1.8039999999996947E-4</v>
      </c>
      <c r="U45" s="24">
        <f>BRPL_EOD!U45-BRPL_ISGS_exbus!U45</f>
        <v>5.3766560414203468E-4</v>
      </c>
      <c r="V45" s="24">
        <f>BRPL_EOD!V45-BRPL_ISGS_exbus!V45</f>
        <v>4.3672826086957883E-3</v>
      </c>
      <c r="W45" s="24">
        <f>BRPL_EOD!W45-BRPL_ISGS_exbus!W45</f>
        <v>-4.1525397743722436E-3</v>
      </c>
      <c r="X45" s="24">
        <f>BRPL_EOD!X45-BRPL_ISGS_exbus!X45</f>
        <v>-5.2420100871160002E-3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1.6629878049343461E-3</v>
      </c>
      <c r="L46" s="24">
        <f>BRPL_EOD!L46-BRPL_ISGS_exbus!L46</f>
        <v>-2.4187975120870675E-4</v>
      </c>
      <c r="M46" s="24">
        <f>BRPL_EOD!M46-BRPL_ISGS_exbus!M46</f>
        <v>-1.9120890198109919E-4</v>
      </c>
      <c r="N46" s="24">
        <f>BRPL_EOD!N46-BRPL_ISGS_exbus!N46</f>
        <v>2.5266241237140719E-3</v>
      </c>
      <c r="O46" s="24">
        <f>BRPL_EOD!O46-BRPL_ISGS_exbus!O46</f>
        <v>-6.2352388059707664E-3</v>
      </c>
      <c r="P46" s="24">
        <f>BRPL_EOD!P46-BRPL_ISGS_exbus!P46</f>
        <v>3.9463166314845921E-4</v>
      </c>
      <c r="Q46" s="24">
        <f>BRPL_EOD!Q46-BRPL_ISGS_exbus!Q46</f>
        <v>4.276930116472677E-3</v>
      </c>
      <c r="R46" s="24">
        <f>BRPL_EOD!R46-BRPL_ISGS_exbus!R46</f>
        <v>8.6963911036441743E-4</v>
      </c>
      <c r="S46" s="24">
        <f>BRPL_EOD!S46-BRPL_ISGS_exbus!S46</f>
        <v>-1.9294768611670676E-3</v>
      </c>
      <c r="T46" s="24">
        <f>BRPL_EOD!T46-BRPL_ISGS_exbus!T46</f>
        <v>1.8039999999996947E-4</v>
      </c>
      <c r="U46" s="24">
        <f>BRPL_EOD!U46-BRPL_ISGS_exbus!U46</f>
        <v>5.3766560414203468E-4</v>
      </c>
      <c r="V46" s="24">
        <f>BRPL_EOD!V46-BRPL_ISGS_exbus!V46</f>
        <v>4.3672826086957883E-3</v>
      </c>
      <c r="W46" s="24">
        <f>BRPL_EOD!W46-BRPL_ISGS_exbus!W46</f>
        <v>-4.1525397743722436E-3</v>
      </c>
      <c r="X46" s="24">
        <f>BRPL_EOD!X46-BRPL_ISGS_exbus!X46</f>
        <v>-5.2420100871160002E-3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-9.6947103548927771E-4</v>
      </c>
      <c r="L47" s="24">
        <f>BRPL_EOD!L47-BRPL_ISGS_exbus!L47</f>
        <v>-2.4187975120870675E-4</v>
      </c>
      <c r="M47" s="24">
        <f>BRPL_EOD!M47-BRPL_ISGS_exbus!M47</f>
        <v>7.4510912453717992E-3</v>
      </c>
      <c r="N47" s="24">
        <f>BRPL_EOD!N47-BRPL_ISGS_exbus!N47</f>
        <v>2.5266241237140719E-3</v>
      </c>
      <c r="O47" s="24">
        <f>BRPL_EOD!O47-BRPL_ISGS_exbus!O47</f>
        <v>-2.7328777094837164E-3</v>
      </c>
      <c r="P47" s="24">
        <f>BRPL_EOD!P47-BRPL_ISGS_exbus!P47</f>
        <v>3.9463166314845921E-4</v>
      </c>
      <c r="Q47" s="24">
        <f>BRPL_EOD!Q47-BRPL_ISGS_exbus!Q47</f>
        <v>-2.3370108243092602E-4</v>
      </c>
      <c r="R47" s="24">
        <f>BRPL_EOD!R47-BRPL_ISGS_exbus!R47</f>
        <v>-3.7053694374478141E-3</v>
      </c>
      <c r="S47" s="24">
        <f>BRPL_EOD!S47-BRPL_ISGS_exbus!S47</f>
        <v>-1.2608433242506933E-3</v>
      </c>
      <c r="T47" s="24">
        <f>BRPL_EOD!T47-BRPL_ISGS_exbus!T47</f>
        <v>1.8039999999996947E-4</v>
      </c>
      <c r="U47" s="24">
        <f>BRPL_EOD!U47-BRPL_ISGS_exbus!U47</f>
        <v>5.3766560414203468E-4</v>
      </c>
      <c r="V47" s="24">
        <f>BRPL_EOD!V47-BRPL_ISGS_exbus!V47</f>
        <v>4.3672826086957883E-3</v>
      </c>
      <c r="W47" s="24">
        <f>BRPL_EOD!W47-BRPL_ISGS_exbus!W47</f>
        <v>-4.1525397743722436E-3</v>
      </c>
      <c r="X47" s="24">
        <f>BRPL_EOD!X47-BRPL_ISGS_exbus!X47</f>
        <v>-3.7239580822614471E-3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-9.6947103548927771E-4</v>
      </c>
      <c r="L48" s="24">
        <f>BRPL_EOD!L48-BRPL_ISGS_exbus!L48</f>
        <v>-2.4187975120870675E-4</v>
      </c>
      <c r="M48" s="24">
        <f>BRPL_EOD!M48-BRPL_ISGS_exbus!M48</f>
        <v>7.4510912453717992E-3</v>
      </c>
      <c r="N48" s="24">
        <f>BRPL_EOD!N48-BRPL_ISGS_exbus!N48</f>
        <v>2.5266241237140719E-3</v>
      </c>
      <c r="O48" s="24">
        <f>BRPL_EOD!O48-BRPL_ISGS_exbus!O48</f>
        <v>-2.7328777094837164E-3</v>
      </c>
      <c r="P48" s="24">
        <f>BRPL_EOD!P48-BRPL_ISGS_exbus!P48</f>
        <v>3.9463166314845921E-4</v>
      </c>
      <c r="Q48" s="24">
        <f>BRPL_EOD!Q48-BRPL_ISGS_exbus!Q48</f>
        <v>-2.3370108243092602E-4</v>
      </c>
      <c r="R48" s="24">
        <f>BRPL_EOD!R48-BRPL_ISGS_exbus!R48</f>
        <v>-3.7053694374478141E-3</v>
      </c>
      <c r="S48" s="24">
        <f>BRPL_EOD!S48-BRPL_ISGS_exbus!S48</f>
        <v>-1.2608433242506933E-3</v>
      </c>
      <c r="T48" s="24">
        <f>BRPL_EOD!T48-BRPL_ISGS_exbus!T48</f>
        <v>1.8039999999996947E-4</v>
      </c>
      <c r="U48" s="24">
        <f>BRPL_EOD!U48-BRPL_ISGS_exbus!U48</f>
        <v>5.3766560414203468E-4</v>
      </c>
      <c r="V48" s="24">
        <f>BRPL_EOD!V48-BRPL_ISGS_exbus!V48</f>
        <v>4.3672826086957883E-3</v>
      </c>
      <c r="W48" s="24">
        <f>BRPL_EOD!W48-BRPL_ISGS_exbus!W48</f>
        <v>-4.1525397743722436E-3</v>
      </c>
      <c r="X48" s="24">
        <f>BRPL_EOD!X48-BRPL_ISGS_exbus!X48</f>
        <v>-3.7239580822614471E-3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-9.7316940787095518E-4</v>
      </c>
      <c r="L49" s="24">
        <f>BRPL_EOD!L49-BRPL_ISGS_exbus!L49</f>
        <v>-2.4187975120870675E-4</v>
      </c>
      <c r="M49" s="24">
        <f>BRPL_EOD!M49-BRPL_ISGS_exbus!M49</f>
        <v>-2.3171649738102928E-3</v>
      </c>
      <c r="N49" s="24">
        <f>BRPL_EOD!N49-BRPL_ISGS_exbus!N49</f>
        <v>2.706942245183086E-4</v>
      </c>
      <c r="O49" s="24">
        <f>BRPL_EOD!O49-BRPL_ISGS_exbus!O49</f>
        <v>-1.1206293471133222E-3</v>
      </c>
      <c r="P49" s="24">
        <f>BRPL_EOD!P49-BRPL_ISGS_exbus!P49</f>
        <v>3.9463166314845921E-4</v>
      </c>
      <c r="Q49" s="24">
        <f>BRPL_EOD!Q49-BRPL_ISGS_exbus!Q49</f>
        <v>-7.6866080225190814E-4</v>
      </c>
      <c r="R49" s="24">
        <f>BRPL_EOD!R49-BRPL_ISGS_exbus!R49</f>
        <v>6.8731207452543686E-4</v>
      </c>
      <c r="S49" s="24">
        <f>BRPL_EOD!S49-BRPL_ISGS_exbus!S49</f>
        <v>-1.6404965753427092E-3</v>
      </c>
      <c r="T49" s="24">
        <f>BRPL_EOD!T49-BRPL_ISGS_exbus!T49</f>
        <v>1.8039999999996947E-4</v>
      </c>
      <c r="U49" s="24">
        <f>BRPL_EOD!U49-BRPL_ISGS_exbus!U49</f>
        <v>5.3766560414203468E-4</v>
      </c>
      <c r="V49" s="24">
        <f>BRPL_EOD!V49-BRPL_ISGS_exbus!V49</f>
        <v>4.3672826086957883E-3</v>
      </c>
      <c r="W49" s="24">
        <f>BRPL_EOD!W49-BRPL_ISGS_exbus!W49</f>
        <v>-4.1525397743722436E-3</v>
      </c>
      <c r="X49" s="24">
        <f>BRPL_EOD!X49-BRPL_ISGS_exbus!X49</f>
        <v>-3.7239580822614471E-3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-9.7316940787095518E-4</v>
      </c>
      <c r="L50" s="24">
        <f>BRPL_EOD!L50-BRPL_ISGS_exbus!L50</f>
        <v>-2.4187975120870675E-4</v>
      </c>
      <c r="M50" s="24">
        <f>BRPL_EOD!M50-BRPL_ISGS_exbus!M50</f>
        <v>-2.3171649738102928E-3</v>
      </c>
      <c r="N50" s="24">
        <f>BRPL_EOD!N50-BRPL_ISGS_exbus!N50</f>
        <v>2.706942245183086E-4</v>
      </c>
      <c r="O50" s="24">
        <f>BRPL_EOD!O50-BRPL_ISGS_exbus!O50</f>
        <v>-6.2352388059707664E-3</v>
      </c>
      <c r="P50" s="24">
        <f>BRPL_EOD!P50-BRPL_ISGS_exbus!P50</f>
        <v>3.9463166314845921E-4</v>
      </c>
      <c r="Q50" s="24">
        <f>BRPL_EOD!Q50-BRPL_ISGS_exbus!Q50</f>
        <v>-7.6866080225190814E-4</v>
      </c>
      <c r="R50" s="24">
        <f>BRPL_EOD!R50-BRPL_ISGS_exbus!R50</f>
        <v>6.8731207452543686E-4</v>
      </c>
      <c r="S50" s="24">
        <f>BRPL_EOD!S50-BRPL_ISGS_exbus!S50</f>
        <v>-1.6404965753427092E-3</v>
      </c>
      <c r="T50" s="24">
        <f>BRPL_EOD!T50-BRPL_ISGS_exbus!T50</f>
        <v>1.8039999999996947E-4</v>
      </c>
      <c r="U50" s="24">
        <f>BRPL_EOD!U50-BRPL_ISGS_exbus!U50</f>
        <v>5.3766560414203468E-4</v>
      </c>
      <c r="V50" s="24">
        <f>BRPL_EOD!V50-BRPL_ISGS_exbus!V50</f>
        <v>4.3672826086957883E-3</v>
      </c>
      <c r="W50" s="24">
        <f>BRPL_EOD!W50-BRPL_ISGS_exbus!W50</f>
        <v>-4.1525397743722436E-3</v>
      </c>
      <c r="X50" s="24">
        <f>BRPL_EOD!X50-BRPL_ISGS_exbus!X50</f>
        <v>-3.7239580822614471E-3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6.0715402612459002E-3</v>
      </c>
      <c r="L51" s="24">
        <f>BRPL_EOD!L51-BRPL_ISGS_exbus!L51</f>
        <v>1.2527716655341692E-4</v>
      </c>
      <c r="M51" s="24">
        <f>BRPL_EOD!M51-BRPL_ISGS_exbus!M51</f>
        <v>-2.3171649738102928E-3</v>
      </c>
      <c r="N51" s="24">
        <f>BRPL_EOD!N51-BRPL_ISGS_exbus!N51</f>
        <v>2.706942245183086E-4</v>
      </c>
      <c r="O51" s="24">
        <f>BRPL_EOD!O51-BRPL_ISGS_exbus!O51</f>
        <v>-6.2352388059707664E-3</v>
      </c>
      <c r="P51" s="24">
        <f>BRPL_EOD!P51-BRPL_ISGS_exbus!P51</f>
        <v>3.9463166314845921E-4</v>
      </c>
      <c r="Q51" s="24">
        <f>BRPL_EOD!Q51-BRPL_ISGS_exbus!Q51</f>
        <v>4.8768064300066527E-3</v>
      </c>
      <c r="R51" s="24">
        <f>BRPL_EOD!R51-BRPL_ISGS_exbus!R51</f>
        <v>5.3665911179479053E-4</v>
      </c>
      <c r="S51" s="24">
        <f>BRPL_EOD!S51-BRPL_ISGS_exbus!S51</f>
        <v>1.0071236959765528E-3</v>
      </c>
      <c r="T51" s="24">
        <f>BRPL_EOD!T51-BRPL_ISGS_exbus!T51</f>
        <v>1.4239255813952578E-3</v>
      </c>
      <c r="U51" s="24">
        <f>BRPL_EOD!U51-BRPL_ISGS_exbus!U51</f>
        <v>5.3766560414203468E-4</v>
      </c>
      <c r="V51" s="24">
        <f>BRPL_EOD!V51-BRPL_ISGS_exbus!V51</f>
        <v>3.6243874471946214E-3</v>
      </c>
      <c r="W51" s="24">
        <f>BRPL_EOD!W51-BRPL_ISGS_exbus!W51</f>
        <v>-4.1525397743722436E-3</v>
      </c>
      <c r="X51" s="24">
        <f>BRPL_EOD!X51-BRPL_ISGS_exbus!X51</f>
        <v>-3.7239580822614471E-3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6.0715402612459002E-3</v>
      </c>
      <c r="L52" s="24">
        <f>BRPL_EOD!L52-BRPL_ISGS_exbus!L52</f>
        <v>1.2527716655341692E-4</v>
      </c>
      <c r="M52" s="24">
        <f>BRPL_EOD!M52-BRPL_ISGS_exbus!M52</f>
        <v>-2.3171649738102928E-3</v>
      </c>
      <c r="N52" s="24">
        <f>BRPL_EOD!N52-BRPL_ISGS_exbus!N52</f>
        <v>2.706942245183086E-4</v>
      </c>
      <c r="O52" s="24">
        <f>BRPL_EOD!O52-BRPL_ISGS_exbus!O52</f>
        <v>-6.2352388059707664E-3</v>
      </c>
      <c r="P52" s="24">
        <f>BRPL_EOD!P52-BRPL_ISGS_exbus!P52</f>
        <v>3.9463166314845921E-4</v>
      </c>
      <c r="Q52" s="24">
        <f>BRPL_EOD!Q52-BRPL_ISGS_exbus!Q52</f>
        <v>4.8768064300066527E-3</v>
      </c>
      <c r="R52" s="24">
        <f>BRPL_EOD!R52-BRPL_ISGS_exbus!R52</f>
        <v>3.9050263311857236E-4</v>
      </c>
      <c r="S52" s="24">
        <f>BRPL_EOD!S52-BRPL_ISGS_exbus!S52</f>
        <v>5.0789290681318988E-4</v>
      </c>
      <c r="T52" s="24">
        <f>BRPL_EOD!T52-BRPL_ISGS_exbus!T52</f>
        <v>-8.1386808510641728E-4</v>
      </c>
      <c r="U52" s="24">
        <f>BRPL_EOD!U52-BRPL_ISGS_exbus!U52</f>
        <v>5.3766560414203468E-4</v>
      </c>
      <c r="V52" s="24">
        <f>BRPL_EOD!V52-BRPL_ISGS_exbus!V52</f>
        <v>3.6243874471946214E-3</v>
      </c>
      <c r="W52" s="24">
        <f>BRPL_EOD!W52-BRPL_ISGS_exbus!W52</f>
        <v>-4.1525397743722436E-3</v>
      </c>
      <c r="X52" s="24">
        <f>BRPL_EOD!X52-BRPL_ISGS_exbus!X52</f>
        <v>-3.7239580822614471E-3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6.0715402612459002E-3</v>
      </c>
      <c r="L53" s="24">
        <f>BRPL_EOD!L53-BRPL_ISGS_exbus!L53</f>
        <v>1.2527716655341692E-4</v>
      </c>
      <c r="M53" s="24">
        <f>BRPL_EOD!M53-BRPL_ISGS_exbus!M53</f>
        <v>-2.3171649738102928E-3</v>
      </c>
      <c r="N53" s="24">
        <f>BRPL_EOD!N53-BRPL_ISGS_exbus!N53</f>
        <v>2.706942245183086E-4</v>
      </c>
      <c r="O53" s="24">
        <f>BRPL_EOD!O53-BRPL_ISGS_exbus!O53</f>
        <v>-6.2352388059707664E-3</v>
      </c>
      <c r="P53" s="24">
        <f>BRPL_EOD!P53-BRPL_ISGS_exbus!P53</f>
        <v>3.9463166314845921E-4</v>
      </c>
      <c r="Q53" s="24">
        <f>BRPL_EOD!Q53-BRPL_ISGS_exbus!Q53</f>
        <v>-1.2242668519801825E-3</v>
      </c>
      <c r="R53" s="24">
        <f>BRPL_EOD!R53-BRPL_ISGS_exbus!R53</f>
        <v>8.242657200803194E-4</v>
      </c>
      <c r="S53" s="24">
        <f>BRPL_EOD!S53-BRPL_ISGS_exbus!S53</f>
        <v>4.2817891504611794E-3</v>
      </c>
      <c r="T53" s="24">
        <f>BRPL_EOD!T53-BRPL_ISGS_exbus!T53</f>
        <v>-8.1386808510641728E-4</v>
      </c>
      <c r="U53" s="24">
        <f>BRPL_EOD!U53-BRPL_ISGS_exbus!U53</f>
        <v>5.3766560414203468E-4</v>
      </c>
      <c r="V53" s="24">
        <f>BRPL_EOD!V53-BRPL_ISGS_exbus!V53</f>
        <v>4.5706766320927628E-3</v>
      </c>
      <c r="W53" s="24">
        <f>BRPL_EOD!W53-BRPL_ISGS_exbus!W53</f>
        <v>-6.9553985490315995E-3</v>
      </c>
      <c r="X53" s="24">
        <f>BRPL_EOD!X53-BRPL_ISGS_exbus!X53</f>
        <v>-3.6021798259397997E-3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6.0715402612459002E-3</v>
      </c>
      <c r="L54" s="24">
        <f>BRPL_EOD!L54-BRPL_ISGS_exbus!L54</f>
        <v>1.2527716655341692E-4</v>
      </c>
      <c r="M54" s="24">
        <f>BRPL_EOD!M54-BRPL_ISGS_exbus!M54</f>
        <v>-2.3171649738102928E-3</v>
      </c>
      <c r="N54" s="24">
        <f>BRPL_EOD!N54-BRPL_ISGS_exbus!N54</f>
        <v>2.706942245183086E-4</v>
      </c>
      <c r="O54" s="24">
        <f>BRPL_EOD!O54-BRPL_ISGS_exbus!O54</f>
        <v>-6.2352388059707664E-3</v>
      </c>
      <c r="P54" s="24">
        <f>BRPL_EOD!P54-BRPL_ISGS_exbus!P54</f>
        <v>3.9463166314845921E-4</v>
      </c>
      <c r="Q54" s="24">
        <f>BRPL_EOD!Q54-BRPL_ISGS_exbus!Q54</f>
        <v>-1.2242668519801825E-3</v>
      </c>
      <c r="R54" s="24">
        <f>BRPL_EOD!R54-BRPL_ISGS_exbus!R54</f>
        <v>8.242657200803194E-4</v>
      </c>
      <c r="S54" s="24">
        <f>BRPL_EOD!S54-BRPL_ISGS_exbus!S54</f>
        <v>5.763844936703677E-4</v>
      </c>
      <c r="T54" s="24">
        <f>BRPL_EOD!T54-BRPL_ISGS_exbus!T54</f>
        <v>-8.1386808510641728E-4</v>
      </c>
      <c r="U54" s="24">
        <f>BRPL_EOD!U54-BRPL_ISGS_exbus!U54</f>
        <v>5.3766560414203468E-4</v>
      </c>
      <c r="V54" s="24">
        <f>BRPL_EOD!V54-BRPL_ISGS_exbus!V54</f>
        <v>4.5706766320927628E-3</v>
      </c>
      <c r="W54" s="24">
        <f>BRPL_EOD!W54-BRPL_ISGS_exbus!W54</f>
        <v>-6.9655017552072707E-3</v>
      </c>
      <c r="X54" s="24">
        <f>BRPL_EOD!X54-BRPL_ISGS_exbus!X54</f>
        <v>-3.6021798259397997E-3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6.0715402612459002E-3</v>
      </c>
      <c r="L55" s="24">
        <f>BRPL_EOD!L55-BRPL_ISGS_exbus!L55</f>
        <v>1.2527716655341692E-4</v>
      </c>
      <c r="M55" s="24">
        <f>BRPL_EOD!M55-BRPL_ISGS_exbus!M55</f>
        <v>9.0016020500627292E-5</v>
      </c>
      <c r="N55" s="24">
        <f>BRPL_EOD!N55-BRPL_ISGS_exbus!N55</f>
        <v>2.706942245183086E-4</v>
      </c>
      <c r="O55" s="24">
        <f>BRPL_EOD!O55-BRPL_ISGS_exbus!O55</f>
        <v>-6.2352388059707664E-3</v>
      </c>
      <c r="P55" s="24">
        <f>BRPL_EOD!P55-BRPL_ISGS_exbus!P55</f>
        <v>3.9463166314845921E-4</v>
      </c>
      <c r="Q55" s="24">
        <f>BRPL_EOD!Q55-BRPL_ISGS_exbus!Q55</f>
        <v>-1.2242668519801825E-3</v>
      </c>
      <c r="R55" s="24">
        <f>BRPL_EOD!R55-BRPL_ISGS_exbus!R55</f>
        <v>8.242657200803194E-4</v>
      </c>
      <c r="S55" s="24">
        <f>BRPL_EOD!S55-BRPL_ISGS_exbus!S55</f>
        <v>5.763844936703677E-4</v>
      </c>
      <c r="T55" s="24">
        <f>BRPL_EOD!T55-BRPL_ISGS_exbus!T55</f>
        <v>-8.1386808510641728E-4</v>
      </c>
      <c r="U55" s="24">
        <f>BRPL_EOD!U55-BRPL_ISGS_exbus!U55</f>
        <v>5.3766560414203468E-4</v>
      </c>
      <c r="V55" s="24">
        <f>BRPL_EOD!V55-BRPL_ISGS_exbus!V55</f>
        <v>4.5706766320927628E-3</v>
      </c>
      <c r="W55" s="24">
        <f>BRPL_EOD!W55-BRPL_ISGS_exbus!W55</f>
        <v>-6.9655017552072707E-3</v>
      </c>
      <c r="X55" s="24">
        <f>BRPL_EOD!X55-BRPL_ISGS_exbus!X55</f>
        <v>-3.6021798259397997E-3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6.0715402612459002E-3</v>
      </c>
      <c r="L56" s="24">
        <f>BRPL_EOD!L56-BRPL_ISGS_exbus!L56</f>
        <v>1.2527716655341692E-4</v>
      </c>
      <c r="M56" s="24">
        <f>BRPL_EOD!M56-BRPL_ISGS_exbus!M56</f>
        <v>-2.3171649738102928E-3</v>
      </c>
      <c r="N56" s="24">
        <f>BRPL_EOD!N56-BRPL_ISGS_exbus!N56</f>
        <v>2.706942245183086E-4</v>
      </c>
      <c r="O56" s="24">
        <f>BRPL_EOD!O56-BRPL_ISGS_exbus!O56</f>
        <v>-6.2352388059707664E-3</v>
      </c>
      <c r="P56" s="24">
        <f>BRPL_EOD!P56-BRPL_ISGS_exbus!P56</f>
        <v>3.9463166314845921E-4</v>
      </c>
      <c r="Q56" s="24">
        <f>BRPL_EOD!Q56-BRPL_ISGS_exbus!Q56</f>
        <v>-1.2242668519801825E-3</v>
      </c>
      <c r="R56" s="24">
        <f>BRPL_EOD!R56-BRPL_ISGS_exbus!R56</f>
        <v>8.242657200803194E-4</v>
      </c>
      <c r="S56" s="24">
        <f>BRPL_EOD!S56-BRPL_ISGS_exbus!S56</f>
        <v>5.763844936703677E-4</v>
      </c>
      <c r="T56" s="24">
        <f>BRPL_EOD!T56-BRPL_ISGS_exbus!T56</f>
        <v>-8.1386808510641728E-4</v>
      </c>
      <c r="U56" s="24">
        <f>BRPL_EOD!U56-BRPL_ISGS_exbus!U56</f>
        <v>5.3766560414203468E-4</v>
      </c>
      <c r="V56" s="24">
        <f>BRPL_EOD!V56-BRPL_ISGS_exbus!V56</f>
        <v>4.5706766320927628E-3</v>
      </c>
      <c r="W56" s="24">
        <f>BRPL_EOD!W56-BRPL_ISGS_exbus!W56</f>
        <v>-6.9655017552072707E-3</v>
      </c>
      <c r="X56" s="24">
        <f>BRPL_EOD!X56-BRPL_ISGS_exbus!X56</f>
        <v>-3.6021798259397997E-3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6.0715402612459002E-3</v>
      </c>
      <c r="L57" s="24">
        <f>BRPL_EOD!L57-BRPL_ISGS_exbus!L57</f>
        <v>1.2527716655341692E-4</v>
      </c>
      <c r="M57" s="24">
        <f>BRPL_EOD!M57-BRPL_ISGS_exbus!M57</f>
        <v>-2.3171649738102928E-3</v>
      </c>
      <c r="N57" s="24">
        <f>BRPL_EOD!N57-BRPL_ISGS_exbus!N57</f>
        <v>2.706942245183086E-4</v>
      </c>
      <c r="O57" s="24">
        <f>BRPL_EOD!O57-BRPL_ISGS_exbus!O57</f>
        <v>-6.2352388059707664E-3</v>
      </c>
      <c r="P57" s="24">
        <f>BRPL_EOD!P57-BRPL_ISGS_exbus!P57</f>
        <v>3.9463166314845921E-4</v>
      </c>
      <c r="Q57" s="24">
        <f>BRPL_EOD!Q57-BRPL_ISGS_exbus!Q57</f>
        <v>-1.2242668519801825E-3</v>
      </c>
      <c r="R57" s="24">
        <f>BRPL_EOD!R57-BRPL_ISGS_exbus!R57</f>
        <v>8.242657200803194E-4</v>
      </c>
      <c r="S57" s="24">
        <f>BRPL_EOD!S57-BRPL_ISGS_exbus!S57</f>
        <v>5.076740506320121E-4</v>
      </c>
      <c r="T57" s="24">
        <f>BRPL_EOD!T57-BRPL_ISGS_exbus!T57</f>
        <v>-8.1386808510641728E-4</v>
      </c>
      <c r="U57" s="24">
        <f>BRPL_EOD!U57-BRPL_ISGS_exbus!U57</f>
        <v>5.3766560414203468E-4</v>
      </c>
      <c r="V57" s="24">
        <f>BRPL_EOD!V57-BRPL_ISGS_exbus!V57</f>
        <v>3.8773329184822458E-3</v>
      </c>
      <c r="W57" s="24">
        <f>BRPL_EOD!W57-BRPL_ISGS_exbus!W57</f>
        <v>-6.9655017552072707E-3</v>
      </c>
      <c r="X57" s="24">
        <f>BRPL_EOD!X57-BRPL_ISGS_exbus!X57</f>
        <v>-3.0879442264861723E-3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6.0715402612459002E-3</v>
      </c>
      <c r="L58" s="24">
        <f>BRPL_EOD!L58-BRPL_ISGS_exbus!L58</f>
        <v>1.2527716655341692E-4</v>
      </c>
      <c r="M58" s="24">
        <f>BRPL_EOD!M58-BRPL_ISGS_exbus!M58</f>
        <v>-2.3171649738102928E-3</v>
      </c>
      <c r="N58" s="24">
        <f>BRPL_EOD!N58-BRPL_ISGS_exbus!N58</f>
        <v>2.706942245183086E-4</v>
      </c>
      <c r="O58" s="24">
        <f>BRPL_EOD!O58-BRPL_ISGS_exbus!O58</f>
        <v>-6.2352388059707664E-3</v>
      </c>
      <c r="P58" s="24">
        <f>BRPL_EOD!P58-BRPL_ISGS_exbus!P58</f>
        <v>3.9463166314845921E-4</v>
      </c>
      <c r="Q58" s="24">
        <f>BRPL_EOD!Q58-BRPL_ISGS_exbus!Q58</f>
        <v>-1.2242668519801825E-3</v>
      </c>
      <c r="R58" s="24">
        <f>BRPL_EOD!R58-BRPL_ISGS_exbus!R58</f>
        <v>8.242657200803194E-4</v>
      </c>
      <c r="S58" s="24">
        <f>BRPL_EOD!S58-BRPL_ISGS_exbus!S58</f>
        <v>5.076740506320121E-4</v>
      </c>
      <c r="T58" s="24">
        <f>BRPL_EOD!T58-BRPL_ISGS_exbus!T58</f>
        <v>-8.1386808510641728E-4</v>
      </c>
      <c r="U58" s="24">
        <f>BRPL_EOD!U58-BRPL_ISGS_exbus!U58</f>
        <v>5.3766560414203468E-4</v>
      </c>
      <c r="V58" s="24">
        <f>BRPL_EOD!V58-BRPL_ISGS_exbus!V58</f>
        <v>1.8633183856504587E-3</v>
      </c>
      <c r="W58" s="24">
        <f>BRPL_EOD!W58-BRPL_ISGS_exbus!W58</f>
        <v>-6.9655017552072707E-3</v>
      </c>
      <c r="X58" s="24">
        <f>BRPL_EOD!X58-BRPL_ISGS_exbus!X58</f>
        <v>-3.0879442264861723E-3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2.5810230664546907E-3</v>
      </c>
      <c r="L59" s="24">
        <f>BRPL_EOD!L59-BRPL_ISGS_exbus!L59</f>
        <v>-1.8258274443549993E-4</v>
      </c>
      <c r="M59" s="24">
        <f>BRPL_EOD!M59-BRPL_ISGS_exbus!M59</f>
        <v>-2.3171649738102928E-3</v>
      </c>
      <c r="N59" s="24">
        <f>BRPL_EOD!N59-BRPL_ISGS_exbus!N59</f>
        <v>2.706942245183086E-4</v>
      </c>
      <c r="O59" s="24">
        <f>BRPL_EOD!O59-BRPL_ISGS_exbus!O59</f>
        <v>-6.2352388059707664E-3</v>
      </c>
      <c r="P59" s="24">
        <f>BRPL_EOD!P59-BRPL_ISGS_exbus!P59</f>
        <v>3.9463166314845921E-4</v>
      </c>
      <c r="Q59" s="24">
        <f>BRPL_EOD!Q59-BRPL_ISGS_exbus!Q59</f>
        <v>4.6233895754976828E-3</v>
      </c>
      <c r="R59" s="24">
        <f>BRPL_EOD!R59-BRPL_ISGS_exbus!R59</f>
        <v>-1.9650806962054901E-3</v>
      </c>
      <c r="S59" s="24">
        <f>BRPL_EOD!S59-BRPL_ISGS_exbus!S59</f>
        <v>1.7130933215412369E-3</v>
      </c>
      <c r="T59" s="24">
        <f>BRPL_EOD!T59-BRPL_ISGS_exbus!T59</f>
        <v>-5.4513588850158001E-4</v>
      </c>
      <c r="U59" s="24">
        <f>BRPL_EOD!U59-BRPL_ISGS_exbus!U59</f>
        <v>5.3766560414203468E-4</v>
      </c>
      <c r="V59" s="24">
        <f>BRPL_EOD!V59-BRPL_ISGS_exbus!V59</f>
        <v>1.8633183856504587E-3</v>
      </c>
      <c r="W59" s="24">
        <f>BRPL_EOD!W59-BRPL_ISGS_exbus!W59</f>
        <v>-6.9655017552072707E-3</v>
      </c>
      <c r="X59" s="24">
        <f>BRPL_EOD!X59-BRPL_ISGS_exbus!X59</f>
        <v>-3.0879442264861723E-3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-2.6972731927799032E-3</v>
      </c>
      <c r="L60" s="24">
        <f>BRPL_EOD!L60-BRPL_ISGS_exbus!L60</f>
        <v>-1.8258274443549993E-4</v>
      </c>
      <c r="M60" s="24">
        <f>BRPL_EOD!M60-BRPL_ISGS_exbus!M60</f>
        <v>-2.3171649738102928E-3</v>
      </c>
      <c r="N60" s="24">
        <f>BRPL_EOD!N60-BRPL_ISGS_exbus!N60</f>
        <v>2.706942245183086E-4</v>
      </c>
      <c r="O60" s="24">
        <f>BRPL_EOD!O60-BRPL_ISGS_exbus!O60</f>
        <v>-6.2352388059707664E-3</v>
      </c>
      <c r="P60" s="24">
        <f>BRPL_EOD!P60-BRPL_ISGS_exbus!P60</f>
        <v>3.9463166314845921E-4</v>
      </c>
      <c r="Q60" s="24">
        <f>BRPL_EOD!Q60-BRPL_ISGS_exbus!Q60</f>
        <v>4.6233895754976828E-3</v>
      </c>
      <c r="R60" s="24">
        <f>BRPL_EOD!R60-BRPL_ISGS_exbus!R60</f>
        <v>-5.5230927032212662E-4</v>
      </c>
      <c r="S60" s="24">
        <f>BRPL_EOD!S60-BRPL_ISGS_exbus!S60</f>
        <v>-1.325944584381844E-3</v>
      </c>
      <c r="T60" s="24">
        <f>BRPL_EOD!T60-BRPL_ISGS_exbus!T60</f>
        <v>-4.3981879194632256E-4</v>
      </c>
      <c r="U60" s="24">
        <f>BRPL_EOD!U60-BRPL_ISGS_exbus!U60</f>
        <v>5.3766560414203468E-4</v>
      </c>
      <c r="V60" s="24">
        <f>BRPL_EOD!V60-BRPL_ISGS_exbus!V60</f>
        <v>1.8633183856504587E-3</v>
      </c>
      <c r="W60" s="24">
        <f>BRPL_EOD!W60-BRPL_ISGS_exbus!W60</f>
        <v>-6.9655017552072707E-3</v>
      </c>
      <c r="X60" s="24">
        <f>BRPL_EOD!X60-BRPL_ISGS_exbus!X60</f>
        <v>-3.0879442264861723E-3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-1.9475554389600802E-3</v>
      </c>
      <c r="L61" s="24">
        <f>BRPL_EOD!L61-BRPL_ISGS_exbus!L61</f>
        <v>-4.7966683784039787E-5</v>
      </c>
      <c r="M61" s="24">
        <f>BRPL_EOD!M61-BRPL_ISGS_exbus!M61</f>
        <v>-2.3171649738102928E-3</v>
      </c>
      <c r="N61" s="24">
        <f>BRPL_EOD!N61-BRPL_ISGS_exbus!N61</f>
        <v>2.706942245183086E-4</v>
      </c>
      <c r="O61" s="24">
        <f>BRPL_EOD!O61-BRPL_ISGS_exbus!O61</f>
        <v>-6.2352388059707664E-3</v>
      </c>
      <c r="P61" s="24">
        <f>BRPL_EOD!P61-BRPL_ISGS_exbus!P61</f>
        <v>3.9463166314845921E-4</v>
      </c>
      <c r="Q61" s="24">
        <f>BRPL_EOD!Q61-BRPL_ISGS_exbus!Q61</f>
        <v>4.6233895754976828E-3</v>
      </c>
      <c r="R61" s="24">
        <f>BRPL_EOD!R61-BRPL_ISGS_exbus!R61</f>
        <v>-5.5230927032212662E-4</v>
      </c>
      <c r="S61" s="24">
        <f>BRPL_EOD!S61-BRPL_ISGS_exbus!S61</f>
        <v>-1.325944584381844E-3</v>
      </c>
      <c r="T61" s="24">
        <f>BRPL_EOD!T61-BRPL_ISGS_exbus!T61</f>
        <v>-4.3981879194632256E-4</v>
      </c>
      <c r="U61" s="24">
        <f>BRPL_EOD!U61-BRPL_ISGS_exbus!U61</f>
        <v>5.3766560414203468E-4</v>
      </c>
      <c r="V61" s="24">
        <f>BRPL_EOD!V61-BRPL_ISGS_exbus!V61</f>
        <v>1.8633183856504587E-3</v>
      </c>
      <c r="W61" s="24">
        <f>BRPL_EOD!W61-BRPL_ISGS_exbus!W61</f>
        <v>-6.9655017552072707E-3</v>
      </c>
      <c r="X61" s="24">
        <f>BRPL_EOD!X61-BRPL_ISGS_exbus!X61</f>
        <v>-3.0879442264861723E-3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3.2293570945398642E-3</v>
      </c>
      <c r="L62" s="24">
        <f>BRPL_EOD!L62-BRPL_ISGS_exbus!L62</f>
        <v>-7.898945616346964E-5</v>
      </c>
      <c r="M62" s="24">
        <f>BRPL_EOD!M62-BRPL_ISGS_exbus!M62</f>
        <v>-2.3171649738102928E-3</v>
      </c>
      <c r="N62" s="24">
        <f>BRPL_EOD!N62-BRPL_ISGS_exbus!N62</f>
        <v>2.706942245183086E-4</v>
      </c>
      <c r="O62" s="24">
        <f>BRPL_EOD!O62-BRPL_ISGS_exbus!O62</f>
        <v>-6.2352388059707664E-3</v>
      </c>
      <c r="P62" s="24">
        <f>BRPL_EOD!P62-BRPL_ISGS_exbus!P62</f>
        <v>3.9463166314845921E-4</v>
      </c>
      <c r="Q62" s="24">
        <f>BRPL_EOD!Q62-BRPL_ISGS_exbus!Q62</f>
        <v>4.7523009814618433E-3</v>
      </c>
      <c r="R62" s="24">
        <f>BRPL_EOD!R62-BRPL_ISGS_exbus!R62</f>
        <v>-9.7715867158498781E-4</v>
      </c>
      <c r="S62" s="24">
        <f>BRPL_EOD!S62-BRPL_ISGS_exbus!S62</f>
        <v>1.6000853242310598E-3</v>
      </c>
      <c r="T62" s="24">
        <f>BRPL_EOD!T62-BRPL_ISGS_exbus!T62</f>
        <v>-4.3981879194632256E-4</v>
      </c>
      <c r="U62" s="24">
        <f>BRPL_EOD!U62-BRPL_ISGS_exbus!U62</f>
        <v>5.3766560414203468E-4</v>
      </c>
      <c r="V62" s="24">
        <f>BRPL_EOD!V62-BRPL_ISGS_exbus!V62</f>
        <v>1.8633183856504587E-3</v>
      </c>
      <c r="W62" s="24">
        <f>BRPL_EOD!W62-BRPL_ISGS_exbus!W62</f>
        <v>-6.9655017552072707E-3</v>
      </c>
      <c r="X62" s="24">
        <f>BRPL_EOD!X62-BRPL_ISGS_exbus!X62</f>
        <v>-3.0879442264861723E-3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-7.4172475887621658E-3</v>
      </c>
      <c r="L63" s="24">
        <f>BRPL_EOD!L63-BRPL_ISGS_exbus!L63</f>
        <v>-1.0104904896035549E-4</v>
      </c>
      <c r="M63" s="24">
        <f>BRPL_EOD!M63-BRPL_ISGS_exbus!M63</f>
        <v>-2.3171649738102928E-3</v>
      </c>
      <c r="N63" s="24">
        <f>BRPL_EOD!N63-BRPL_ISGS_exbus!N63</f>
        <v>2.706942245183086E-4</v>
      </c>
      <c r="O63" s="24">
        <f>BRPL_EOD!O63-BRPL_ISGS_exbus!O63</f>
        <v>-6.2352388059707664E-3</v>
      </c>
      <c r="P63" s="24">
        <f>BRPL_EOD!P63-BRPL_ISGS_exbus!P63</f>
        <v>3.9463166314845921E-4</v>
      </c>
      <c r="Q63" s="24">
        <f>BRPL_EOD!Q63-BRPL_ISGS_exbus!Q63</f>
        <v>4.7523009814618433E-3</v>
      </c>
      <c r="R63" s="24">
        <f>BRPL_EOD!R63-BRPL_ISGS_exbus!R63</f>
        <v>-9.7715867158498781E-4</v>
      </c>
      <c r="S63" s="24">
        <f>BRPL_EOD!S63-BRPL_ISGS_exbus!S63</f>
        <v>1.6000853242310598E-3</v>
      </c>
      <c r="T63" s="24">
        <f>BRPL_EOD!T63-BRPL_ISGS_exbus!T63</f>
        <v>-4.3981879194632256E-4</v>
      </c>
      <c r="U63" s="24">
        <f>BRPL_EOD!U63-BRPL_ISGS_exbus!U63</f>
        <v>5.3766560414203468E-4</v>
      </c>
      <c r="V63" s="24">
        <f>BRPL_EOD!V63-BRPL_ISGS_exbus!V63</f>
        <v>1.8633183856504587E-3</v>
      </c>
      <c r="W63" s="24">
        <f>BRPL_EOD!W63-BRPL_ISGS_exbus!W63</f>
        <v>-6.9655017552072707E-3</v>
      </c>
      <c r="X63" s="24">
        <f>BRPL_EOD!X63-BRPL_ISGS_exbus!X63</f>
        <v>-3.0879442264861723E-3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3.361972531763513E-4</v>
      </c>
      <c r="L64" s="24">
        <f>BRPL_EOD!L64-BRPL_ISGS_exbus!L64</f>
        <v>6.8599329638097117E-5</v>
      </c>
      <c r="M64" s="24">
        <f>BRPL_EOD!M64-BRPL_ISGS_exbus!M64</f>
        <v>-2.3171649738102928E-3</v>
      </c>
      <c r="N64" s="24">
        <f>BRPL_EOD!N64-BRPL_ISGS_exbus!N64</f>
        <v>2.706942245183086E-4</v>
      </c>
      <c r="O64" s="24">
        <f>BRPL_EOD!O64-BRPL_ISGS_exbus!O64</f>
        <v>-6.2352388059707664E-3</v>
      </c>
      <c r="P64" s="24">
        <f>BRPL_EOD!P64-BRPL_ISGS_exbus!P64</f>
        <v>3.9463166314845921E-4</v>
      </c>
      <c r="Q64" s="24">
        <f>BRPL_EOD!Q64-BRPL_ISGS_exbus!Q64</f>
        <v>4.7523009814618433E-3</v>
      </c>
      <c r="R64" s="24">
        <f>BRPL_EOD!R64-BRPL_ISGS_exbus!R64</f>
        <v>-9.7715867158498781E-4</v>
      </c>
      <c r="S64" s="24">
        <f>BRPL_EOD!S64-BRPL_ISGS_exbus!S64</f>
        <v>1.6000853242310598E-3</v>
      </c>
      <c r="T64" s="24">
        <f>BRPL_EOD!T64-BRPL_ISGS_exbus!T64</f>
        <v>-4.3981879194632256E-4</v>
      </c>
      <c r="U64" s="24">
        <f>BRPL_EOD!U64-BRPL_ISGS_exbus!U64</f>
        <v>5.3766560414203468E-4</v>
      </c>
      <c r="V64" s="24">
        <f>BRPL_EOD!V64-BRPL_ISGS_exbus!V64</f>
        <v>1.8633183856504587E-3</v>
      </c>
      <c r="W64" s="24">
        <f>BRPL_EOD!W64-BRPL_ISGS_exbus!W64</f>
        <v>-6.9655017552072707E-3</v>
      </c>
      <c r="X64" s="24">
        <f>BRPL_EOD!X64-BRPL_ISGS_exbus!X64</f>
        <v>-3.0879442264861723E-3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-2.8369022488732298E-3</v>
      </c>
      <c r="L65" s="24">
        <f>BRPL_EOD!L65-BRPL_ISGS_exbus!L65</f>
        <v>-4.3167567531110507E-4</v>
      </c>
      <c r="M65" s="24">
        <f>BRPL_EOD!M65-BRPL_ISGS_exbus!M65</f>
        <v>-2.3171649738102928E-3</v>
      </c>
      <c r="N65" s="24">
        <f>BRPL_EOD!N65-BRPL_ISGS_exbus!N65</f>
        <v>2.706942245183086E-4</v>
      </c>
      <c r="O65" s="24">
        <f>BRPL_EOD!O65-BRPL_ISGS_exbus!O65</f>
        <v>-6.2352388059707664E-3</v>
      </c>
      <c r="P65" s="24">
        <f>BRPL_EOD!P65-BRPL_ISGS_exbus!P65</f>
        <v>3.9463166314845921E-4</v>
      </c>
      <c r="Q65" s="24">
        <f>BRPL_EOD!Q65-BRPL_ISGS_exbus!Q65</f>
        <v>4.7523009814618433E-3</v>
      </c>
      <c r="R65" s="24">
        <f>BRPL_EOD!R65-BRPL_ISGS_exbus!R65</f>
        <v>-9.7715867158498781E-4</v>
      </c>
      <c r="S65" s="24">
        <f>BRPL_EOD!S65-BRPL_ISGS_exbus!S65</f>
        <v>1.6000853242310598E-3</v>
      </c>
      <c r="T65" s="24">
        <f>BRPL_EOD!T65-BRPL_ISGS_exbus!T65</f>
        <v>-4.3981879194632256E-4</v>
      </c>
      <c r="U65" s="24">
        <f>BRPL_EOD!U65-BRPL_ISGS_exbus!U65</f>
        <v>5.3766560414203468E-4</v>
      </c>
      <c r="V65" s="24">
        <f>BRPL_EOD!V65-BRPL_ISGS_exbus!V65</f>
        <v>1.8633183856504587E-3</v>
      </c>
      <c r="W65" s="24">
        <f>BRPL_EOD!W65-BRPL_ISGS_exbus!W65</f>
        <v>-6.9655017552072707E-3</v>
      </c>
      <c r="X65" s="24">
        <f>BRPL_EOD!X65-BRPL_ISGS_exbus!X65</f>
        <v>-3.0879442264861723E-3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-5.440141702422352E-3</v>
      </c>
      <c r="L66" s="24">
        <f>BRPL_EOD!L66-BRPL_ISGS_exbus!L66</f>
        <v>-4.1893284532168451E-4</v>
      </c>
      <c r="M66" s="24">
        <f>BRPL_EOD!M66-BRPL_ISGS_exbus!M66</f>
        <v>-2.3171649738102928E-3</v>
      </c>
      <c r="N66" s="24">
        <f>BRPL_EOD!N66-BRPL_ISGS_exbus!N66</f>
        <v>2.706942245183086E-4</v>
      </c>
      <c r="O66" s="24">
        <f>BRPL_EOD!O66-BRPL_ISGS_exbus!O66</f>
        <v>-6.2352388059707664E-3</v>
      </c>
      <c r="P66" s="24">
        <f>BRPL_EOD!P66-BRPL_ISGS_exbus!P66</f>
        <v>3.9463166314845921E-4</v>
      </c>
      <c r="Q66" s="24">
        <f>BRPL_EOD!Q66-BRPL_ISGS_exbus!Q66</f>
        <v>4.7523009814618433E-3</v>
      </c>
      <c r="R66" s="24">
        <f>BRPL_EOD!R66-BRPL_ISGS_exbus!R66</f>
        <v>-9.7715867158498781E-4</v>
      </c>
      <c r="S66" s="24">
        <f>BRPL_EOD!S66-BRPL_ISGS_exbus!S66</f>
        <v>1.6000853242310598E-3</v>
      </c>
      <c r="T66" s="24">
        <f>BRPL_EOD!T66-BRPL_ISGS_exbus!T66</f>
        <v>-4.3981879194632256E-4</v>
      </c>
      <c r="U66" s="24">
        <f>BRPL_EOD!U66-BRPL_ISGS_exbus!U66</f>
        <v>5.3766560414203468E-4</v>
      </c>
      <c r="V66" s="24">
        <f>BRPL_EOD!V66-BRPL_ISGS_exbus!V66</f>
        <v>1.8633183856504587E-3</v>
      </c>
      <c r="W66" s="24">
        <f>BRPL_EOD!W66-BRPL_ISGS_exbus!W66</f>
        <v>-6.9655017552072707E-3</v>
      </c>
      <c r="X66" s="24">
        <f>BRPL_EOD!X66-BRPL_ISGS_exbus!X66</f>
        <v>-3.0879442264861723E-3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-1.2070660047868387E-2</v>
      </c>
      <c r="L67" s="24">
        <f>BRPL_EOD!L67-BRPL_ISGS_exbus!L67</f>
        <v>-2.2883223595115965E-5</v>
      </c>
      <c r="M67" s="24">
        <f>BRPL_EOD!M67-BRPL_ISGS_exbus!M67</f>
        <v>-2.3171649738102928E-3</v>
      </c>
      <c r="N67" s="24">
        <f>BRPL_EOD!N67-BRPL_ISGS_exbus!N67</f>
        <v>2.706942245183086E-4</v>
      </c>
      <c r="O67" s="24">
        <f>BRPL_EOD!O67-BRPL_ISGS_exbus!O67</f>
        <v>-6.2352388059707664E-3</v>
      </c>
      <c r="P67" s="24">
        <f>BRPL_EOD!P67-BRPL_ISGS_exbus!P67</f>
        <v>3.9463166314845921E-4</v>
      </c>
      <c r="Q67" s="24">
        <f>BRPL_EOD!Q67-BRPL_ISGS_exbus!Q67</f>
        <v>4.7523009814618433E-3</v>
      </c>
      <c r="R67" s="24">
        <f>BRPL_EOD!R67-BRPL_ISGS_exbus!R67</f>
        <v>-9.7715867158498781E-4</v>
      </c>
      <c r="S67" s="24">
        <f>BRPL_EOD!S67-BRPL_ISGS_exbus!S67</f>
        <v>1.6000853242310598E-3</v>
      </c>
      <c r="T67" s="24">
        <f>BRPL_EOD!T67-BRPL_ISGS_exbus!T67</f>
        <v>-4.3981879194632256E-4</v>
      </c>
      <c r="U67" s="24">
        <f>BRPL_EOD!U67-BRPL_ISGS_exbus!U67</f>
        <v>5.3766560414203468E-4</v>
      </c>
      <c r="V67" s="24">
        <f>BRPL_EOD!V67-BRPL_ISGS_exbus!V67</f>
        <v>1.8633183856504587E-3</v>
      </c>
      <c r="W67" s="24">
        <f>BRPL_EOD!W67-BRPL_ISGS_exbus!W67</f>
        <v>-6.9655017552072707E-3</v>
      </c>
      <c r="X67" s="24">
        <f>BRPL_EOD!X67-BRPL_ISGS_exbus!X67</f>
        <v>-3.0879442264861723E-3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3.2293570945398642E-3</v>
      </c>
      <c r="L68" s="24">
        <f>BRPL_EOD!L68-BRPL_ISGS_exbus!L68</f>
        <v>-2.2883223595115965E-5</v>
      </c>
      <c r="M68" s="24">
        <f>BRPL_EOD!M68-BRPL_ISGS_exbus!M68</f>
        <v>-2.3171649738102928E-3</v>
      </c>
      <c r="N68" s="24">
        <f>BRPL_EOD!N68-BRPL_ISGS_exbus!N68</f>
        <v>2.706942245183086E-4</v>
      </c>
      <c r="O68" s="24">
        <f>BRPL_EOD!O68-BRPL_ISGS_exbus!O68</f>
        <v>-6.2352388059707664E-3</v>
      </c>
      <c r="P68" s="24">
        <f>BRPL_EOD!P68-BRPL_ISGS_exbus!P68</f>
        <v>3.9463166314845921E-4</v>
      </c>
      <c r="Q68" s="24">
        <f>BRPL_EOD!Q68-BRPL_ISGS_exbus!Q68</f>
        <v>4.7523009814618433E-3</v>
      </c>
      <c r="R68" s="24">
        <f>BRPL_EOD!R68-BRPL_ISGS_exbus!R68</f>
        <v>-9.7715867158498781E-4</v>
      </c>
      <c r="S68" s="24">
        <f>BRPL_EOD!S68-BRPL_ISGS_exbus!S68</f>
        <v>1.6000853242310598E-3</v>
      </c>
      <c r="T68" s="24">
        <f>BRPL_EOD!T68-BRPL_ISGS_exbus!T68</f>
        <v>-4.3981879194632256E-4</v>
      </c>
      <c r="U68" s="24">
        <f>BRPL_EOD!U68-BRPL_ISGS_exbus!U68</f>
        <v>5.3766560414203468E-4</v>
      </c>
      <c r="V68" s="24">
        <f>BRPL_EOD!V68-BRPL_ISGS_exbus!V68</f>
        <v>1.8633183856504587E-3</v>
      </c>
      <c r="W68" s="24">
        <f>BRPL_EOD!W68-BRPL_ISGS_exbus!W68</f>
        <v>-6.9655017552072707E-3</v>
      </c>
      <c r="X68" s="24">
        <f>BRPL_EOD!X68-BRPL_ISGS_exbus!X68</f>
        <v>-3.0879442264861723E-3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3.2293570945398642E-3</v>
      </c>
      <c r="L69" s="24">
        <f>BRPL_EOD!L69-BRPL_ISGS_exbus!L69</f>
        <v>-2.3645668720551072E-4</v>
      </c>
      <c r="M69" s="24">
        <f>BRPL_EOD!M69-BRPL_ISGS_exbus!M69</f>
        <v>-2.3171649738102928E-3</v>
      </c>
      <c r="N69" s="24">
        <f>BRPL_EOD!N69-BRPL_ISGS_exbus!N69</f>
        <v>2.706942245183086E-4</v>
      </c>
      <c r="O69" s="24">
        <f>BRPL_EOD!O69-BRPL_ISGS_exbus!O69</f>
        <v>-6.2352388059707664E-3</v>
      </c>
      <c r="P69" s="24">
        <f>BRPL_EOD!P69-BRPL_ISGS_exbus!P69</f>
        <v>3.9463166314845921E-4</v>
      </c>
      <c r="Q69" s="24">
        <f>BRPL_EOD!Q69-BRPL_ISGS_exbus!Q69</f>
        <v>6.1897588652470859E-3</v>
      </c>
      <c r="R69" s="24">
        <f>BRPL_EOD!R69-BRPL_ISGS_exbus!R69</f>
        <v>2.3208659517592878E-4</v>
      </c>
      <c r="S69" s="24">
        <f>BRPL_EOD!S69-BRPL_ISGS_exbus!S69</f>
        <v>1.6000853242310598E-3</v>
      </c>
      <c r="T69" s="24">
        <f>BRPL_EOD!T69-BRPL_ISGS_exbus!T69</f>
        <v>-4.3981879194632256E-4</v>
      </c>
      <c r="U69" s="24">
        <f>BRPL_EOD!U69-BRPL_ISGS_exbus!U69</f>
        <v>5.3766560414203468E-4</v>
      </c>
      <c r="V69" s="24">
        <f>BRPL_EOD!V69-BRPL_ISGS_exbus!V69</f>
        <v>1.8633183856504587E-3</v>
      </c>
      <c r="W69" s="24">
        <f>BRPL_EOD!W69-BRPL_ISGS_exbus!W69</f>
        <v>-6.9655017552072707E-3</v>
      </c>
      <c r="X69" s="24">
        <f>BRPL_EOD!X69-BRPL_ISGS_exbus!X69</f>
        <v>-3.0879442264861723E-3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3.2293570945398642E-3</v>
      </c>
      <c r="L70" s="24">
        <f>BRPL_EOD!L70-BRPL_ISGS_exbus!L70</f>
        <v>-2.3645668720551072E-4</v>
      </c>
      <c r="M70" s="24">
        <f>BRPL_EOD!M70-BRPL_ISGS_exbus!M70</f>
        <v>-2.3171649738102928E-3</v>
      </c>
      <c r="N70" s="24">
        <f>BRPL_EOD!N70-BRPL_ISGS_exbus!N70</f>
        <v>2.706942245183086E-4</v>
      </c>
      <c r="O70" s="24">
        <f>BRPL_EOD!O70-BRPL_ISGS_exbus!O70</f>
        <v>-6.2352388059707664E-3</v>
      </c>
      <c r="P70" s="24">
        <f>BRPL_EOD!P70-BRPL_ISGS_exbus!P70</f>
        <v>3.9463166314845921E-4</v>
      </c>
      <c r="Q70" s="24">
        <f>BRPL_EOD!Q70-BRPL_ISGS_exbus!Q70</f>
        <v>6.1897588652470859E-3</v>
      </c>
      <c r="R70" s="24">
        <f>BRPL_EOD!R70-BRPL_ISGS_exbus!R70</f>
        <v>2.3208659517592878E-4</v>
      </c>
      <c r="S70" s="24">
        <f>BRPL_EOD!S70-BRPL_ISGS_exbus!S70</f>
        <v>1.6000853242310598E-3</v>
      </c>
      <c r="T70" s="24">
        <f>BRPL_EOD!T70-BRPL_ISGS_exbus!T70</f>
        <v>-4.3981879194632256E-4</v>
      </c>
      <c r="U70" s="24">
        <f>BRPL_EOD!U70-BRPL_ISGS_exbus!U70</f>
        <v>5.3766560414203468E-4</v>
      </c>
      <c r="V70" s="24">
        <f>BRPL_EOD!V70-BRPL_ISGS_exbus!V70</f>
        <v>1.8633183856504587E-3</v>
      </c>
      <c r="W70" s="24">
        <f>BRPL_EOD!W70-BRPL_ISGS_exbus!W70</f>
        <v>-6.9655017552072707E-3</v>
      </c>
      <c r="X70" s="24">
        <f>BRPL_EOD!X70-BRPL_ISGS_exbus!X70</f>
        <v>-3.0879442264861723E-3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3.2293570945398642E-3</v>
      </c>
      <c r="L71" s="24">
        <f>BRPL_EOD!L71-BRPL_ISGS_exbus!L71</f>
        <v>7.4845312457050284E-5</v>
      </c>
      <c r="M71" s="24">
        <f>BRPL_EOD!M71-BRPL_ISGS_exbus!M71</f>
        <v>-2.3171649738102928E-3</v>
      </c>
      <c r="N71" s="24">
        <f>BRPL_EOD!N71-BRPL_ISGS_exbus!N71</f>
        <v>2.706942245183086E-4</v>
      </c>
      <c r="O71" s="24">
        <f>BRPL_EOD!O71-BRPL_ISGS_exbus!O71</f>
        <v>-6.2352388059707664E-3</v>
      </c>
      <c r="P71" s="24">
        <f>BRPL_EOD!P71-BRPL_ISGS_exbus!P71</f>
        <v>3.9463166314845921E-4</v>
      </c>
      <c r="Q71" s="24">
        <f>BRPL_EOD!Q71-BRPL_ISGS_exbus!Q71</f>
        <v>6.1897588652470859E-3</v>
      </c>
      <c r="R71" s="24">
        <f>BRPL_EOD!R71-BRPL_ISGS_exbus!R71</f>
        <v>4.1282926829566691E-4</v>
      </c>
      <c r="S71" s="24">
        <f>BRPL_EOD!S71-BRPL_ISGS_exbus!S71</f>
        <v>1.6000853242310598E-3</v>
      </c>
      <c r="T71" s="24">
        <f>BRPL_EOD!T71-BRPL_ISGS_exbus!T71</f>
        <v>-4.3981879194632256E-4</v>
      </c>
      <c r="U71" s="24">
        <f>BRPL_EOD!U71-BRPL_ISGS_exbus!U71</f>
        <v>5.3766560414203468E-4</v>
      </c>
      <c r="V71" s="24">
        <f>BRPL_EOD!V71-BRPL_ISGS_exbus!V71</f>
        <v>1.8633183856504587E-3</v>
      </c>
      <c r="W71" s="24">
        <f>BRPL_EOD!W71-BRPL_ISGS_exbus!W71</f>
        <v>-6.9655017552072707E-3</v>
      </c>
      <c r="X71" s="24">
        <f>BRPL_EOD!X71-BRPL_ISGS_exbus!X71</f>
        <v>-3.0879442264861723E-3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3.2293570945398642E-3</v>
      </c>
      <c r="L72" s="24">
        <f>BRPL_EOD!L72-BRPL_ISGS_exbus!L72</f>
        <v>7.4845312457050284E-5</v>
      </c>
      <c r="M72" s="24">
        <f>BRPL_EOD!M72-BRPL_ISGS_exbus!M72</f>
        <v>-2.3171649738102928E-3</v>
      </c>
      <c r="N72" s="24">
        <f>BRPL_EOD!N72-BRPL_ISGS_exbus!N72</f>
        <v>2.706942245183086E-4</v>
      </c>
      <c r="O72" s="24">
        <f>BRPL_EOD!O72-BRPL_ISGS_exbus!O72</f>
        <v>-6.2352388059707664E-3</v>
      </c>
      <c r="P72" s="24">
        <f>BRPL_EOD!P72-BRPL_ISGS_exbus!P72</f>
        <v>3.9463166314845921E-4</v>
      </c>
      <c r="Q72" s="24">
        <f>BRPL_EOD!Q72-BRPL_ISGS_exbus!Q72</f>
        <v>6.1897588652470859E-3</v>
      </c>
      <c r="R72" s="24">
        <f>BRPL_EOD!R72-BRPL_ISGS_exbus!R72</f>
        <v>4.1282926829566691E-4</v>
      </c>
      <c r="S72" s="24">
        <f>BRPL_EOD!S72-BRPL_ISGS_exbus!S72</f>
        <v>1.6000853242310598E-3</v>
      </c>
      <c r="T72" s="24">
        <f>BRPL_EOD!T72-BRPL_ISGS_exbus!T72</f>
        <v>-4.3981879194632256E-4</v>
      </c>
      <c r="U72" s="24">
        <f>BRPL_EOD!U72-BRPL_ISGS_exbus!U72</f>
        <v>5.3766560414203468E-4</v>
      </c>
      <c r="V72" s="24">
        <f>BRPL_EOD!V72-BRPL_ISGS_exbus!V72</f>
        <v>1.8633183856504587E-3</v>
      </c>
      <c r="W72" s="24">
        <f>BRPL_EOD!W72-BRPL_ISGS_exbus!W72</f>
        <v>-6.9655017552072707E-3</v>
      </c>
      <c r="X72" s="24">
        <f>BRPL_EOD!X72-BRPL_ISGS_exbus!X72</f>
        <v>-3.0879442264861723E-3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-6.4497083076275885E-4</v>
      </c>
      <c r="L73" s="24">
        <f>BRPL_EOD!L73-BRPL_ISGS_exbus!L73</f>
        <v>0</v>
      </c>
      <c r="M73" s="24">
        <f>BRPL_EOD!M73-BRPL_ISGS_exbus!M73</f>
        <v>-2.3171649738102928E-3</v>
      </c>
      <c r="N73" s="24">
        <f>BRPL_EOD!N73-BRPL_ISGS_exbus!N73</f>
        <v>2.706942245183086E-4</v>
      </c>
      <c r="O73" s="24">
        <f>BRPL_EOD!O73-BRPL_ISGS_exbus!O73</f>
        <v>-6.2352388059707664E-3</v>
      </c>
      <c r="P73" s="24">
        <f>BRPL_EOD!P73-BRPL_ISGS_exbus!P73</f>
        <v>3.9463166314845921E-4</v>
      </c>
      <c r="Q73" s="24">
        <f>BRPL_EOD!Q73-BRPL_ISGS_exbus!Q73</f>
        <v>6.1897588652470859E-3</v>
      </c>
      <c r="R73" s="24">
        <f>BRPL_EOD!R73-BRPL_ISGS_exbus!R73</f>
        <v>4.1282926829566691E-4</v>
      </c>
      <c r="S73" s="24">
        <f>BRPL_EOD!S73-BRPL_ISGS_exbus!S73</f>
        <v>1.6000853242310598E-3</v>
      </c>
      <c r="T73" s="24">
        <f>BRPL_EOD!T73-BRPL_ISGS_exbus!T73</f>
        <v>-4.3981879194632256E-4</v>
      </c>
      <c r="U73" s="24">
        <f>BRPL_EOD!U73-BRPL_ISGS_exbus!U73</f>
        <v>5.3766560414203468E-4</v>
      </c>
      <c r="V73" s="24">
        <f>BRPL_EOD!V73-BRPL_ISGS_exbus!V73</f>
        <v>1.8633183856504587E-3</v>
      </c>
      <c r="W73" s="24">
        <f>BRPL_EOD!W73-BRPL_ISGS_exbus!W73</f>
        <v>-6.9655017552072707E-3</v>
      </c>
      <c r="X73" s="24">
        <f>BRPL_EOD!X73-BRPL_ISGS_exbus!X73</f>
        <v>-3.0879442264861723E-3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3.3545603081392983E-3</v>
      </c>
      <c r="L74" s="24">
        <f>BRPL_EOD!L74-BRPL_ISGS_exbus!L74</f>
        <v>1.4267990919591966E-4</v>
      </c>
      <c r="M74" s="24">
        <f>BRPL_EOD!M74-BRPL_ISGS_exbus!M74</f>
        <v>-2.3171649738102928E-3</v>
      </c>
      <c r="N74" s="24">
        <f>BRPL_EOD!N74-BRPL_ISGS_exbus!N74</f>
        <v>2.706942245183086E-4</v>
      </c>
      <c r="O74" s="24">
        <f>BRPL_EOD!O74-BRPL_ISGS_exbus!O74</f>
        <v>-6.2352388059707664E-3</v>
      </c>
      <c r="P74" s="24">
        <f>BRPL_EOD!P74-BRPL_ISGS_exbus!P74</f>
        <v>3.9463166314845921E-4</v>
      </c>
      <c r="Q74" s="24">
        <f>BRPL_EOD!Q74-BRPL_ISGS_exbus!Q74</f>
        <v>6.1897588652470859E-3</v>
      </c>
      <c r="R74" s="24">
        <f>BRPL_EOD!R74-BRPL_ISGS_exbus!R74</f>
        <v>4.1282926829566691E-4</v>
      </c>
      <c r="S74" s="24">
        <f>BRPL_EOD!S74-BRPL_ISGS_exbus!S74</f>
        <v>1.6000853242310598E-3</v>
      </c>
      <c r="T74" s="24">
        <f>BRPL_EOD!T74-BRPL_ISGS_exbus!T74</f>
        <v>-4.3981879194632256E-4</v>
      </c>
      <c r="U74" s="24">
        <f>BRPL_EOD!U74-BRPL_ISGS_exbus!U74</f>
        <v>5.3766560414203468E-4</v>
      </c>
      <c r="V74" s="24">
        <f>BRPL_EOD!V74-BRPL_ISGS_exbus!V74</f>
        <v>1.8633183856504587E-3</v>
      </c>
      <c r="W74" s="24">
        <f>BRPL_EOD!W74-BRPL_ISGS_exbus!W74</f>
        <v>-6.9655017552072707E-3</v>
      </c>
      <c r="X74" s="24">
        <f>BRPL_EOD!X74-BRPL_ISGS_exbus!X74</f>
        <v>-3.0879442264861723E-3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-6.1265575538982375E-4</v>
      </c>
      <c r="L75" s="24">
        <f>BRPL_EOD!L75-BRPL_ISGS_exbus!L75</f>
        <v>-7.386072572046487E-5</v>
      </c>
      <c r="M75" s="24">
        <f>BRPL_EOD!M75-BRPL_ISGS_exbus!M75</f>
        <v>-2.3171649738102928E-3</v>
      </c>
      <c r="N75" s="24">
        <f>BRPL_EOD!N75-BRPL_ISGS_exbus!N75</f>
        <v>2.706942245183086E-4</v>
      </c>
      <c r="O75" s="24">
        <f>BRPL_EOD!O75-BRPL_ISGS_exbus!O75</f>
        <v>-6.2352388059707664E-3</v>
      </c>
      <c r="P75" s="24">
        <f>BRPL_EOD!P75-BRPL_ISGS_exbus!P75</f>
        <v>3.9463166314845921E-4</v>
      </c>
      <c r="Q75" s="24">
        <f>BRPL_EOD!Q75-BRPL_ISGS_exbus!Q75</f>
        <v>6.1897588652470859E-3</v>
      </c>
      <c r="R75" s="24">
        <f>BRPL_EOD!R75-BRPL_ISGS_exbus!R75</f>
        <v>4.1282926829566691E-4</v>
      </c>
      <c r="S75" s="24">
        <f>BRPL_EOD!S75-BRPL_ISGS_exbus!S75</f>
        <v>1.6000853242310598E-3</v>
      </c>
      <c r="T75" s="24">
        <f>BRPL_EOD!T75-BRPL_ISGS_exbus!T75</f>
        <v>-4.3981879194632256E-4</v>
      </c>
      <c r="U75" s="24">
        <f>BRPL_EOD!U75-BRPL_ISGS_exbus!U75</f>
        <v>5.3766560414203468E-4</v>
      </c>
      <c r="V75" s="24">
        <f>BRPL_EOD!V75-BRPL_ISGS_exbus!V75</f>
        <v>1.8633183856504587E-3</v>
      </c>
      <c r="W75" s="24">
        <f>BRPL_EOD!W75-BRPL_ISGS_exbus!W75</f>
        <v>-6.9655017552072707E-3</v>
      </c>
      <c r="X75" s="24">
        <f>BRPL_EOD!X75-BRPL_ISGS_exbus!X75</f>
        <v>-3.0879442264861723E-3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-8.7490292702341321E-4</v>
      </c>
      <c r="L76" s="24">
        <f>BRPL_EOD!L76-BRPL_ISGS_exbus!L76</f>
        <v>4.3233713864943013E-5</v>
      </c>
      <c r="M76" s="24">
        <f>BRPL_EOD!M76-BRPL_ISGS_exbus!M76</f>
        <v>-2.3171649738102928E-3</v>
      </c>
      <c r="N76" s="24">
        <f>BRPL_EOD!N76-BRPL_ISGS_exbus!N76</f>
        <v>2.706942245183086E-4</v>
      </c>
      <c r="O76" s="24">
        <f>BRPL_EOD!O76-BRPL_ISGS_exbus!O76</f>
        <v>-6.2352388059707664E-3</v>
      </c>
      <c r="P76" s="24">
        <f>BRPL_EOD!P76-BRPL_ISGS_exbus!P76</f>
        <v>3.9463166314845921E-4</v>
      </c>
      <c r="Q76" s="24">
        <f>BRPL_EOD!Q76-BRPL_ISGS_exbus!Q76</f>
        <v>6.1897588652470859E-3</v>
      </c>
      <c r="R76" s="24">
        <f>BRPL_EOD!R76-BRPL_ISGS_exbus!R76</f>
        <v>4.1282926829566691E-4</v>
      </c>
      <c r="S76" s="24">
        <f>BRPL_EOD!S76-BRPL_ISGS_exbus!S76</f>
        <v>1.6000853242310598E-3</v>
      </c>
      <c r="T76" s="24">
        <f>BRPL_EOD!T76-BRPL_ISGS_exbus!T76</f>
        <v>-4.3981879194632256E-4</v>
      </c>
      <c r="U76" s="24">
        <f>BRPL_EOD!U76-BRPL_ISGS_exbus!U76</f>
        <v>5.3766560414203468E-4</v>
      </c>
      <c r="V76" s="24">
        <f>BRPL_EOD!V76-BRPL_ISGS_exbus!V76</f>
        <v>1.8633183856504587E-3</v>
      </c>
      <c r="W76" s="24">
        <f>BRPL_EOD!W76-BRPL_ISGS_exbus!W76</f>
        <v>-5.3017421084078364E-4</v>
      </c>
      <c r="X76" s="24">
        <f>BRPL_EOD!X76-BRPL_ISGS_exbus!X76</f>
        <v>-3.0879442264861723E-3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-8.7490292702341321E-4</v>
      </c>
      <c r="L77" s="24">
        <f>BRPL_EOD!L77-BRPL_ISGS_exbus!L77</f>
        <v>4.3233713864943013E-5</v>
      </c>
      <c r="M77" s="24">
        <f>BRPL_EOD!M77-BRPL_ISGS_exbus!M77</f>
        <v>-2.3171649738102928E-3</v>
      </c>
      <c r="N77" s="24">
        <f>BRPL_EOD!N77-BRPL_ISGS_exbus!N77</f>
        <v>2.706942245183086E-4</v>
      </c>
      <c r="O77" s="24">
        <f>BRPL_EOD!O77-BRPL_ISGS_exbus!O77</f>
        <v>-6.2352388059707664E-3</v>
      </c>
      <c r="P77" s="24">
        <f>BRPL_EOD!P77-BRPL_ISGS_exbus!P77</f>
        <v>3.9463166314845921E-4</v>
      </c>
      <c r="Q77" s="24">
        <f>BRPL_EOD!Q77-BRPL_ISGS_exbus!Q77</f>
        <v>6.1897588652470859E-3</v>
      </c>
      <c r="R77" s="24">
        <f>BRPL_EOD!R77-BRPL_ISGS_exbus!R77</f>
        <v>4.1282926829566691E-4</v>
      </c>
      <c r="S77" s="24">
        <f>BRPL_EOD!S77-BRPL_ISGS_exbus!S77</f>
        <v>1.6000853242310598E-3</v>
      </c>
      <c r="T77" s="24">
        <f>BRPL_EOD!T77-BRPL_ISGS_exbus!T77</f>
        <v>-4.3981879194632256E-4</v>
      </c>
      <c r="U77" s="24">
        <f>BRPL_EOD!U77-BRPL_ISGS_exbus!U77</f>
        <v>5.3766560414203468E-4</v>
      </c>
      <c r="V77" s="24">
        <f>BRPL_EOD!V77-BRPL_ISGS_exbus!V77</f>
        <v>1.8633183856504587E-3</v>
      </c>
      <c r="W77" s="24">
        <f>BRPL_EOD!W77-BRPL_ISGS_exbus!W77</f>
        <v>-5.3017421084078364E-4</v>
      </c>
      <c r="X77" s="24">
        <f>BRPL_EOD!X77-BRPL_ISGS_exbus!X77</f>
        <v>-3.0879442264861723E-3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-8.7490292702341321E-4</v>
      </c>
      <c r="L78" s="24">
        <f>BRPL_EOD!L78-BRPL_ISGS_exbus!L78</f>
        <v>7.5796361584501426E-5</v>
      </c>
      <c r="M78" s="24">
        <f>BRPL_EOD!M78-BRPL_ISGS_exbus!M78</f>
        <v>-2.3171649738102928E-3</v>
      </c>
      <c r="N78" s="24">
        <f>BRPL_EOD!N78-BRPL_ISGS_exbus!N78</f>
        <v>2.706942245183086E-4</v>
      </c>
      <c r="O78" s="24">
        <f>BRPL_EOD!O78-BRPL_ISGS_exbus!O78</f>
        <v>-6.2352388059707664E-3</v>
      </c>
      <c r="P78" s="24">
        <f>BRPL_EOD!P78-BRPL_ISGS_exbus!P78</f>
        <v>3.9463166314845921E-4</v>
      </c>
      <c r="Q78" s="24">
        <f>BRPL_EOD!Q78-BRPL_ISGS_exbus!Q78</f>
        <v>6.157345299952155E-3</v>
      </c>
      <c r="R78" s="24">
        <f>BRPL_EOD!R78-BRPL_ISGS_exbus!R78</f>
        <v>-8.9281490159365262E-4</v>
      </c>
      <c r="S78" s="24">
        <f>BRPL_EOD!S78-BRPL_ISGS_exbus!S78</f>
        <v>9.9855099736423369E-4</v>
      </c>
      <c r="T78" s="24">
        <f>BRPL_EOD!T78-BRPL_ISGS_exbus!T78</f>
        <v>-4.3981879194632256E-4</v>
      </c>
      <c r="U78" s="24">
        <f>BRPL_EOD!U78-BRPL_ISGS_exbus!U78</f>
        <v>5.3766560414203468E-4</v>
      </c>
      <c r="V78" s="24">
        <f>BRPL_EOD!V78-BRPL_ISGS_exbus!V78</f>
        <v>1.8633183856504587E-3</v>
      </c>
      <c r="W78" s="24">
        <f>BRPL_EOD!W78-BRPL_ISGS_exbus!W78</f>
        <v>-5.3017421084078364E-4</v>
      </c>
      <c r="X78" s="24">
        <f>BRPL_EOD!X78-BRPL_ISGS_exbus!X78</f>
        <v>-3.0879442264861723E-3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-4.0642494070652901E-5</v>
      </c>
      <c r="L79" s="24">
        <f>BRPL_EOD!L79-BRPL_ISGS_exbus!L79</f>
        <v>-1.4015813647283437E-4</v>
      </c>
      <c r="M79" s="24">
        <f>BRPL_EOD!M79-BRPL_ISGS_exbus!M79</f>
        <v>-2.3171649738102928E-3</v>
      </c>
      <c r="N79" s="24">
        <f>BRPL_EOD!N79-BRPL_ISGS_exbus!N79</f>
        <v>2.706942245183086E-4</v>
      </c>
      <c r="O79" s="24">
        <f>BRPL_EOD!O79-BRPL_ISGS_exbus!O79</f>
        <v>-6.2352388059707664E-3</v>
      </c>
      <c r="P79" s="24">
        <f>BRPL_EOD!P79-BRPL_ISGS_exbus!P79</f>
        <v>3.9463166314845921E-4</v>
      </c>
      <c r="Q79" s="24">
        <f>BRPL_EOD!Q79-BRPL_ISGS_exbus!Q79</f>
        <v>6.157345299952155E-3</v>
      </c>
      <c r="R79" s="24">
        <f>BRPL_EOD!R79-BRPL_ISGS_exbus!R79</f>
        <v>-8.9281490159365262E-4</v>
      </c>
      <c r="S79" s="24">
        <f>BRPL_EOD!S79-BRPL_ISGS_exbus!S79</f>
        <v>9.9855099736423369E-4</v>
      </c>
      <c r="T79" s="24">
        <f>BRPL_EOD!T79-BRPL_ISGS_exbus!T79</f>
        <v>-4.3981879194632256E-4</v>
      </c>
      <c r="U79" s="24">
        <f>BRPL_EOD!U79-BRPL_ISGS_exbus!U79</f>
        <v>5.3766560414203468E-4</v>
      </c>
      <c r="V79" s="24">
        <f>BRPL_EOD!V79-BRPL_ISGS_exbus!V79</f>
        <v>1.8633183856504587E-3</v>
      </c>
      <c r="W79" s="24">
        <f>BRPL_EOD!W79-BRPL_ISGS_exbus!W79</f>
        <v>-5.3017421084078364E-4</v>
      </c>
      <c r="X79" s="24">
        <f>BRPL_EOD!X79-BRPL_ISGS_exbus!X79</f>
        <v>-3.0879442264861723E-3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-1.6577216198356837E-3</v>
      </c>
      <c r="L80" s="24">
        <f>BRPL_EOD!L80-BRPL_ISGS_exbus!L80</f>
        <v>7.0505654280239582E-5</v>
      </c>
      <c r="M80" s="24">
        <f>BRPL_EOD!M80-BRPL_ISGS_exbus!M80</f>
        <v>-2.3171649738102928E-3</v>
      </c>
      <c r="N80" s="24">
        <f>BRPL_EOD!N80-BRPL_ISGS_exbus!N80</f>
        <v>2.706942245183086E-4</v>
      </c>
      <c r="O80" s="24">
        <f>BRPL_EOD!O80-BRPL_ISGS_exbus!O80</f>
        <v>-6.2352388059707664E-3</v>
      </c>
      <c r="P80" s="24">
        <f>BRPL_EOD!P80-BRPL_ISGS_exbus!P80</f>
        <v>3.9463166314845921E-4</v>
      </c>
      <c r="Q80" s="24">
        <f>BRPL_EOD!Q80-BRPL_ISGS_exbus!Q80</f>
        <v>6.157345299952155E-3</v>
      </c>
      <c r="R80" s="24">
        <f>BRPL_EOD!R80-BRPL_ISGS_exbus!R80</f>
        <v>-8.9281490159365262E-4</v>
      </c>
      <c r="S80" s="24">
        <f>BRPL_EOD!S80-BRPL_ISGS_exbus!S80</f>
        <v>9.9855099736423369E-4</v>
      </c>
      <c r="T80" s="24">
        <f>BRPL_EOD!T80-BRPL_ISGS_exbus!T80</f>
        <v>-4.3981879194632256E-4</v>
      </c>
      <c r="U80" s="24">
        <f>BRPL_EOD!U80-BRPL_ISGS_exbus!U80</f>
        <v>5.3766560414203468E-4</v>
      </c>
      <c r="V80" s="24">
        <f>BRPL_EOD!V80-BRPL_ISGS_exbus!V80</f>
        <v>1.8633183856504587E-3</v>
      </c>
      <c r="W80" s="24">
        <f>BRPL_EOD!W80-BRPL_ISGS_exbus!W80</f>
        <v>-5.3017421084078364E-4</v>
      </c>
      <c r="X80" s="24">
        <f>BRPL_EOD!X80-BRPL_ISGS_exbus!X80</f>
        <v>-3.0879442264861723E-3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-1.6577216198356837E-3</v>
      </c>
      <c r="L81" s="24">
        <f>BRPL_EOD!L81-BRPL_ISGS_exbus!L81</f>
        <v>7.0505654280239582E-5</v>
      </c>
      <c r="M81" s="24">
        <f>BRPL_EOD!M81-BRPL_ISGS_exbus!M81</f>
        <v>-2.3171649738102928E-3</v>
      </c>
      <c r="N81" s="24">
        <f>BRPL_EOD!N81-BRPL_ISGS_exbus!N81</f>
        <v>2.706942245183086E-4</v>
      </c>
      <c r="O81" s="24">
        <f>BRPL_EOD!O81-BRPL_ISGS_exbus!O81</f>
        <v>-6.2352388059707664E-3</v>
      </c>
      <c r="P81" s="24">
        <f>BRPL_EOD!P81-BRPL_ISGS_exbus!P81</f>
        <v>3.9463166314845921E-4</v>
      </c>
      <c r="Q81" s="24">
        <f>BRPL_EOD!Q81-BRPL_ISGS_exbus!Q81</f>
        <v>6.157345299952155E-3</v>
      </c>
      <c r="R81" s="24">
        <f>BRPL_EOD!R81-BRPL_ISGS_exbus!R81</f>
        <v>-8.9281490159365262E-4</v>
      </c>
      <c r="S81" s="24">
        <f>BRPL_EOD!S81-BRPL_ISGS_exbus!S81</f>
        <v>9.9855099736423369E-4</v>
      </c>
      <c r="T81" s="24">
        <f>BRPL_EOD!T81-BRPL_ISGS_exbus!T81</f>
        <v>-4.3981879194632256E-4</v>
      </c>
      <c r="U81" s="24">
        <f>BRPL_EOD!U81-BRPL_ISGS_exbus!U81</f>
        <v>5.3766560414203468E-4</v>
      </c>
      <c r="V81" s="24">
        <f>BRPL_EOD!V81-BRPL_ISGS_exbus!V81</f>
        <v>1.8633183856504587E-3</v>
      </c>
      <c r="W81" s="24">
        <f>BRPL_EOD!W81-BRPL_ISGS_exbus!W81</f>
        <v>-5.3017421084078364E-4</v>
      </c>
      <c r="X81" s="24">
        <f>BRPL_EOD!X81-BRPL_ISGS_exbus!X81</f>
        <v>-3.0879442264861723E-3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9.6113926595648991E-3</v>
      </c>
      <c r="L82" s="24">
        <f>BRPL_EOD!L82-BRPL_ISGS_exbus!L82</f>
        <v>7.0505654280239582E-5</v>
      </c>
      <c r="M82" s="24">
        <f>BRPL_EOD!M82-BRPL_ISGS_exbus!M82</f>
        <v>-2.3171649738102928E-3</v>
      </c>
      <c r="N82" s="24">
        <f>BRPL_EOD!N82-BRPL_ISGS_exbus!N82</f>
        <v>2.706942245183086E-4</v>
      </c>
      <c r="O82" s="24">
        <f>BRPL_EOD!O82-BRPL_ISGS_exbus!O82</f>
        <v>-6.2352388059707664E-3</v>
      </c>
      <c r="P82" s="24">
        <f>BRPL_EOD!P82-BRPL_ISGS_exbus!P82</f>
        <v>3.9463166314845921E-4</v>
      </c>
      <c r="Q82" s="24">
        <f>BRPL_EOD!Q82-BRPL_ISGS_exbus!Q82</f>
        <v>6.157345299952155E-3</v>
      </c>
      <c r="R82" s="24">
        <f>BRPL_EOD!R82-BRPL_ISGS_exbus!R82</f>
        <v>-8.9281490159365262E-4</v>
      </c>
      <c r="S82" s="24">
        <f>BRPL_EOD!S82-BRPL_ISGS_exbus!S82</f>
        <v>9.9855099736423369E-4</v>
      </c>
      <c r="T82" s="24">
        <f>BRPL_EOD!T82-BRPL_ISGS_exbus!T82</f>
        <v>-4.3981879194632256E-4</v>
      </c>
      <c r="U82" s="24">
        <f>BRPL_EOD!U82-BRPL_ISGS_exbus!U82</f>
        <v>5.3766560414203468E-4</v>
      </c>
      <c r="V82" s="24">
        <f>BRPL_EOD!V82-BRPL_ISGS_exbus!V82</f>
        <v>1.8633183856504587E-3</v>
      </c>
      <c r="W82" s="24">
        <f>BRPL_EOD!W82-BRPL_ISGS_exbus!W82</f>
        <v>-6.9655017552072707E-3</v>
      </c>
      <c r="X82" s="24">
        <f>BRPL_EOD!X82-BRPL_ISGS_exbus!X82</f>
        <v>-3.0879442264861723E-3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-1.6577216198356837E-3</v>
      </c>
      <c r="L83" s="24">
        <f>BRPL_EOD!L83-BRPL_ISGS_exbus!L83</f>
        <v>7.0505654280239582E-5</v>
      </c>
      <c r="M83" s="24">
        <f>BRPL_EOD!M83-BRPL_ISGS_exbus!M83</f>
        <v>-2.3171649738102928E-3</v>
      </c>
      <c r="N83" s="24">
        <f>BRPL_EOD!N83-BRPL_ISGS_exbus!N83</f>
        <v>2.706942245183086E-4</v>
      </c>
      <c r="O83" s="24">
        <f>BRPL_EOD!O83-BRPL_ISGS_exbus!O83</f>
        <v>-6.2352388059707664E-3</v>
      </c>
      <c r="P83" s="24">
        <f>BRPL_EOD!P83-BRPL_ISGS_exbus!P83</f>
        <v>3.9463166314845921E-4</v>
      </c>
      <c r="Q83" s="24">
        <f>BRPL_EOD!Q83-BRPL_ISGS_exbus!Q83</f>
        <v>6.157345299952155E-3</v>
      </c>
      <c r="R83" s="24">
        <f>BRPL_EOD!R83-BRPL_ISGS_exbus!R83</f>
        <v>-8.9281490159365262E-4</v>
      </c>
      <c r="S83" s="24">
        <f>BRPL_EOD!S83-BRPL_ISGS_exbus!S83</f>
        <v>9.9855099736423369E-4</v>
      </c>
      <c r="T83" s="24">
        <f>BRPL_EOD!T83-BRPL_ISGS_exbus!T83</f>
        <v>-4.3981879194632256E-4</v>
      </c>
      <c r="U83" s="24">
        <f>BRPL_EOD!U83-BRPL_ISGS_exbus!U83</f>
        <v>5.3766560414203468E-4</v>
      </c>
      <c r="V83" s="24">
        <f>BRPL_EOD!V83-BRPL_ISGS_exbus!V83</f>
        <v>1.8633183856504587E-3</v>
      </c>
      <c r="W83" s="24">
        <f>BRPL_EOD!W83-BRPL_ISGS_exbus!W83</f>
        <v>-6.9655017552072707E-3</v>
      </c>
      <c r="X83" s="24">
        <f>BRPL_EOD!X83-BRPL_ISGS_exbus!X83</f>
        <v>-3.0879442264861723E-3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1.7069353138481347E-3</v>
      </c>
      <c r="L84" s="24">
        <f>BRPL_EOD!L84-BRPL_ISGS_exbus!L84</f>
        <v>7.0505654280239582E-5</v>
      </c>
      <c r="M84" s="24">
        <f>BRPL_EOD!M84-BRPL_ISGS_exbus!M84</f>
        <v>-2.3171649738102928E-3</v>
      </c>
      <c r="N84" s="24">
        <f>BRPL_EOD!N84-BRPL_ISGS_exbus!N84</f>
        <v>2.706942245183086E-4</v>
      </c>
      <c r="O84" s="24">
        <f>BRPL_EOD!O84-BRPL_ISGS_exbus!O84</f>
        <v>-6.2352388059707664E-3</v>
      </c>
      <c r="P84" s="24">
        <f>BRPL_EOD!P84-BRPL_ISGS_exbus!P84</f>
        <v>3.9463166314845921E-4</v>
      </c>
      <c r="Q84" s="24">
        <f>BRPL_EOD!Q84-BRPL_ISGS_exbus!Q84</f>
        <v>6.157345299952155E-3</v>
      </c>
      <c r="R84" s="24">
        <f>BRPL_EOD!R84-BRPL_ISGS_exbus!R84</f>
        <v>-8.9281490159365262E-4</v>
      </c>
      <c r="S84" s="24">
        <f>BRPL_EOD!S84-BRPL_ISGS_exbus!S84</f>
        <v>9.9855099736423369E-4</v>
      </c>
      <c r="T84" s="24">
        <f>BRPL_EOD!T84-BRPL_ISGS_exbus!T84</f>
        <v>-4.3981879194632256E-4</v>
      </c>
      <c r="U84" s="24">
        <f>BRPL_EOD!U84-BRPL_ISGS_exbus!U84</f>
        <v>5.3766560414203468E-4</v>
      </c>
      <c r="V84" s="24">
        <f>BRPL_EOD!V84-BRPL_ISGS_exbus!V84</f>
        <v>1.8633183856504587E-3</v>
      </c>
      <c r="W84" s="24">
        <f>BRPL_EOD!W84-BRPL_ISGS_exbus!W84</f>
        <v>-6.9655017552072707E-3</v>
      </c>
      <c r="X84" s="24">
        <f>BRPL_EOD!X84-BRPL_ISGS_exbus!X84</f>
        <v>-3.0879442264861723E-3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2.5130224238978371E-3</v>
      </c>
      <c r="L85" s="24">
        <f>BRPL_EOD!L85-BRPL_ISGS_exbus!L85</f>
        <v>7.0505654280239582E-5</v>
      </c>
      <c r="M85" s="24">
        <f>BRPL_EOD!M85-BRPL_ISGS_exbus!M85</f>
        <v>-2.3171649738102928E-3</v>
      </c>
      <c r="N85" s="24">
        <f>BRPL_EOD!N85-BRPL_ISGS_exbus!N85</f>
        <v>2.706942245183086E-4</v>
      </c>
      <c r="O85" s="24">
        <f>BRPL_EOD!O85-BRPL_ISGS_exbus!O85</f>
        <v>-6.2352388059707664E-3</v>
      </c>
      <c r="P85" s="24">
        <f>BRPL_EOD!P85-BRPL_ISGS_exbus!P85</f>
        <v>3.9463166314845921E-4</v>
      </c>
      <c r="Q85" s="24">
        <f>BRPL_EOD!Q85-BRPL_ISGS_exbus!Q85</f>
        <v>6.157345299952155E-3</v>
      </c>
      <c r="R85" s="24">
        <f>BRPL_EOD!R85-BRPL_ISGS_exbus!R85</f>
        <v>-8.9281490159365262E-4</v>
      </c>
      <c r="S85" s="24">
        <f>BRPL_EOD!S85-BRPL_ISGS_exbus!S85</f>
        <v>9.9855099736423369E-4</v>
      </c>
      <c r="T85" s="24">
        <f>BRPL_EOD!T85-BRPL_ISGS_exbus!T85</f>
        <v>-4.3981879194632256E-4</v>
      </c>
      <c r="U85" s="24">
        <f>BRPL_EOD!U85-BRPL_ISGS_exbus!U85</f>
        <v>5.3766560414203468E-4</v>
      </c>
      <c r="V85" s="24">
        <f>BRPL_EOD!V85-BRPL_ISGS_exbus!V85</f>
        <v>1.8633183856504587E-3</v>
      </c>
      <c r="W85" s="24">
        <f>BRPL_EOD!W85-BRPL_ISGS_exbus!W85</f>
        <v>-6.9655017552072707E-3</v>
      </c>
      <c r="X85" s="24">
        <f>BRPL_EOD!X85-BRPL_ISGS_exbus!X85</f>
        <v>-3.0879442264861723E-3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-1.6477545708539765E-3</v>
      </c>
      <c r="L86" s="24">
        <f>BRPL_EOD!L86-BRPL_ISGS_exbus!L86</f>
        <v>7.0505654280239582E-5</v>
      </c>
      <c r="M86" s="24">
        <f>BRPL_EOD!M86-BRPL_ISGS_exbus!M86</f>
        <v>-2.3171649738102928E-3</v>
      </c>
      <c r="N86" s="24">
        <f>BRPL_EOD!N86-BRPL_ISGS_exbus!N86</f>
        <v>2.706942245183086E-4</v>
      </c>
      <c r="O86" s="24">
        <f>BRPL_EOD!O86-BRPL_ISGS_exbus!O86</f>
        <v>-6.2352388059707664E-3</v>
      </c>
      <c r="P86" s="24">
        <f>BRPL_EOD!P86-BRPL_ISGS_exbus!P86</f>
        <v>3.9463166314845921E-4</v>
      </c>
      <c r="Q86" s="24">
        <f>BRPL_EOD!Q86-BRPL_ISGS_exbus!Q86</f>
        <v>6.157345299952155E-3</v>
      </c>
      <c r="R86" s="24">
        <f>BRPL_EOD!R86-BRPL_ISGS_exbus!R86</f>
        <v>-8.9281490159365262E-4</v>
      </c>
      <c r="S86" s="24">
        <f>BRPL_EOD!S86-BRPL_ISGS_exbus!S86</f>
        <v>9.9855099736423369E-4</v>
      </c>
      <c r="T86" s="24">
        <f>BRPL_EOD!T86-BRPL_ISGS_exbus!T86</f>
        <v>-4.3981879194632256E-4</v>
      </c>
      <c r="U86" s="24">
        <f>BRPL_EOD!U86-BRPL_ISGS_exbus!U86</f>
        <v>5.3766560414203468E-4</v>
      </c>
      <c r="V86" s="24">
        <f>BRPL_EOD!V86-BRPL_ISGS_exbus!V86</f>
        <v>1.8633183856504587E-3</v>
      </c>
      <c r="W86" s="24">
        <f>BRPL_EOD!W86-BRPL_ISGS_exbus!W86</f>
        <v>-6.9655017552072707E-3</v>
      </c>
      <c r="X86" s="24">
        <f>BRPL_EOD!X86-BRPL_ISGS_exbus!X86</f>
        <v>-3.0879442264861723E-3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-2.6909628022622201E-3</v>
      </c>
      <c r="L87" s="24">
        <f>BRPL_EOD!L87-BRPL_ISGS_exbus!L87</f>
        <v>9.1289966380969645E-5</v>
      </c>
      <c r="M87" s="24">
        <f>BRPL_EOD!M87-BRPL_ISGS_exbus!M87</f>
        <v>-2.3171649738102928E-3</v>
      </c>
      <c r="N87" s="24">
        <f>BRPL_EOD!N87-BRPL_ISGS_exbus!N87</f>
        <v>2.706942245183086E-4</v>
      </c>
      <c r="O87" s="24">
        <f>BRPL_EOD!O87-BRPL_ISGS_exbus!O87</f>
        <v>-6.2352388059707664E-3</v>
      </c>
      <c r="P87" s="24">
        <f>BRPL_EOD!P87-BRPL_ISGS_exbus!P87</f>
        <v>3.9463166314845921E-4</v>
      </c>
      <c r="Q87" s="24">
        <f>BRPL_EOD!Q87-BRPL_ISGS_exbus!Q87</f>
        <v>6.157345299952155E-3</v>
      </c>
      <c r="R87" s="24">
        <f>BRPL_EOD!R87-BRPL_ISGS_exbus!R87</f>
        <v>-8.9281490159365262E-4</v>
      </c>
      <c r="S87" s="24">
        <f>BRPL_EOD!S87-BRPL_ISGS_exbus!S87</f>
        <v>9.9855099736423369E-4</v>
      </c>
      <c r="T87" s="24">
        <f>BRPL_EOD!T87-BRPL_ISGS_exbus!T87</f>
        <v>-4.3981879194632256E-4</v>
      </c>
      <c r="U87" s="24">
        <f>BRPL_EOD!U87-BRPL_ISGS_exbus!U87</f>
        <v>5.3766560414203468E-4</v>
      </c>
      <c r="V87" s="24">
        <f>BRPL_EOD!V87-BRPL_ISGS_exbus!V87</f>
        <v>1.8633183856504587E-3</v>
      </c>
      <c r="W87" s="24">
        <f>BRPL_EOD!W87-BRPL_ISGS_exbus!W87</f>
        <v>-6.9655017552072707E-3</v>
      </c>
      <c r="X87" s="24">
        <f>BRPL_EOD!X87-BRPL_ISGS_exbus!X87</f>
        <v>-3.0879442264861723E-3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-2.6909628022622201E-3</v>
      </c>
      <c r="L88" s="24">
        <f>BRPL_EOD!L88-BRPL_ISGS_exbus!L88</f>
        <v>9.1289966380969645E-5</v>
      </c>
      <c r="M88" s="24">
        <f>BRPL_EOD!M88-BRPL_ISGS_exbus!M88</f>
        <v>-2.3171649738102928E-3</v>
      </c>
      <c r="N88" s="24">
        <f>BRPL_EOD!N88-BRPL_ISGS_exbus!N88</f>
        <v>2.706942245183086E-4</v>
      </c>
      <c r="O88" s="24">
        <f>BRPL_EOD!O88-BRPL_ISGS_exbus!O88</f>
        <v>-6.2352388059707664E-3</v>
      </c>
      <c r="P88" s="24">
        <f>BRPL_EOD!P88-BRPL_ISGS_exbus!P88</f>
        <v>3.9463166314845921E-4</v>
      </c>
      <c r="Q88" s="24">
        <f>BRPL_EOD!Q88-BRPL_ISGS_exbus!Q88</f>
        <v>6.157345299952155E-3</v>
      </c>
      <c r="R88" s="24">
        <f>BRPL_EOD!R88-BRPL_ISGS_exbus!R88</f>
        <v>-8.9281490159365262E-4</v>
      </c>
      <c r="S88" s="24">
        <f>BRPL_EOD!S88-BRPL_ISGS_exbus!S88</f>
        <v>9.9855099736423369E-4</v>
      </c>
      <c r="T88" s="24">
        <f>BRPL_EOD!T88-BRPL_ISGS_exbus!T88</f>
        <v>-4.3981879194632256E-4</v>
      </c>
      <c r="U88" s="24">
        <f>BRPL_EOD!U88-BRPL_ISGS_exbus!U88</f>
        <v>5.3766560414203468E-4</v>
      </c>
      <c r="V88" s="24">
        <f>BRPL_EOD!V88-BRPL_ISGS_exbus!V88</f>
        <v>1.8633183856504587E-3</v>
      </c>
      <c r="W88" s="24">
        <f>BRPL_EOD!W88-BRPL_ISGS_exbus!W88</f>
        <v>-6.9655017552072707E-3</v>
      </c>
      <c r="X88" s="24">
        <f>BRPL_EOD!X88-BRPL_ISGS_exbus!X88</f>
        <v>-3.0879442264861723E-3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-2.6909628022622201E-3</v>
      </c>
      <c r="L89" s="24">
        <f>BRPL_EOD!L89-BRPL_ISGS_exbus!L89</f>
        <v>9.1289966380969645E-5</v>
      </c>
      <c r="M89" s="24">
        <f>BRPL_EOD!M89-BRPL_ISGS_exbus!M89</f>
        <v>-2.3171649738102928E-3</v>
      </c>
      <c r="N89" s="24">
        <f>BRPL_EOD!N89-BRPL_ISGS_exbus!N89</f>
        <v>2.706942245183086E-4</v>
      </c>
      <c r="O89" s="24">
        <f>BRPL_EOD!O89-BRPL_ISGS_exbus!O89</f>
        <v>-6.2352388059707664E-3</v>
      </c>
      <c r="P89" s="24">
        <f>BRPL_EOD!P89-BRPL_ISGS_exbus!P89</f>
        <v>3.9463166314845921E-4</v>
      </c>
      <c r="Q89" s="24">
        <f>BRPL_EOD!Q89-BRPL_ISGS_exbus!Q89</f>
        <v>6.157345299952155E-3</v>
      </c>
      <c r="R89" s="24">
        <f>BRPL_EOD!R89-BRPL_ISGS_exbus!R89</f>
        <v>-8.9281490159365262E-4</v>
      </c>
      <c r="S89" s="24">
        <f>BRPL_EOD!S89-BRPL_ISGS_exbus!S89</f>
        <v>9.9855099736423369E-4</v>
      </c>
      <c r="T89" s="24">
        <f>BRPL_EOD!T89-BRPL_ISGS_exbus!T89</f>
        <v>-4.3981879194632256E-4</v>
      </c>
      <c r="U89" s="24">
        <f>BRPL_EOD!U89-BRPL_ISGS_exbus!U89</f>
        <v>5.3766560414203468E-4</v>
      </c>
      <c r="V89" s="24">
        <f>BRPL_EOD!V89-BRPL_ISGS_exbus!V89</f>
        <v>1.8633183856504587E-3</v>
      </c>
      <c r="W89" s="24">
        <f>BRPL_EOD!W89-BRPL_ISGS_exbus!W89</f>
        <v>-6.9655017552072707E-3</v>
      </c>
      <c r="X89" s="24">
        <f>BRPL_EOD!X89-BRPL_ISGS_exbus!X89</f>
        <v>-3.0879442264861723E-3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-2.6909628022622201E-3</v>
      </c>
      <c r="L90" s="24">
        <f>BRPL_EOD!L90-BRPL_ISGS_exbus!L90</f>
        <v>9.1289966380969645E-5</v>
      </c>
      <c r="M90" s="24">
        <f>BRPL_EOD!M90-BRPL_ISGS_exbus!M90</f>
        <v>-2.3171649738102928E-3</v>
      </c>
      <c r="N90" s="24">
        <f>BRPL_EOD!N90-BRPL_ISGS_exbus!N90</f>
        <v>2.706942245183086E-4</v>
      </c>
      <c r="O90" s="24">
        <f>BRPL_EOD!O90-BRPL_ISGS_exbus!O90</f>
        <v>-6.2352388059707664E-3</v>
      </c>
      <c r="P90" s="24">
        <f>BRPL_EOD!P90-BRPL_ISGS_exbus!P90</f>
        <v>3.9463166314845921E-4</v>
      </c>
      <c r="Q90" s="24">
        <f>BRPL_EOD!Q90-BRPL_ISGS_exbus!Q90</f>
        <v>6.157345299952155E-3</v>
      </c>
      <c r="R90" s="24">
        <f>BRPL_EOD!R90-BRPL_ISGS_exbus!R90</f>
        <v>-8.9281490159365262E-4</v>
      </c>
      <c r="S90" s="24">
        <f>BRPL_EOD!S90-BRPL_ISGS_exbus!S90</f>
        <v>9.9855099736423369E-4</v>
      </c>
      <c r="T90" s="24">
        <f>BRPL_EOD!T90-BRPL_ISGS_exbus!T90</f>
        <v>-4.3981879194632256E-4</v>
      </c>
      <c r="U90" s="24">
        <f>BRPL_EOD!U90-BRPL_ISGS_exbus!U90</f>
        <v>5.3766560414203468E-4</v>
      </c>
      <c r="V90" s="24">
        <f>BRPL_EOD!V90-BRPL_ISGS_exbus!V90</f>
        <v>1.8633183856504587E-3</v>
      </c>
      <c r="W90" s="24">
        <f>BRPL_EOD!W90-BRPL_ISGS_exbus!W90</f>
        <v>-6.9655017552072707E-3</v>
      </c>
      <c r="X90" s="24">
        <f>BRPL_EOD!X90-BRPL_ISGS_exbus!X90</f>
        <v>-3.0879442264861723E-3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-2.6909628022622201E-3</v>
      </c>
      <c r="L91" s="24">
        <f>BRPL_EOD!L91-BRPL_ISGS_exbus!L91</f>
        <v>9.1289966380969645E-5</v>
      </c>
      <c r="M91" s="24">
        <f>BRPL_EOD!M91-BRPL_ISGS_exbus!M91</f>
        <v>-2.3171649738102928E-3</v>
      </c>
      <c r="N91" s="24">
        <f>BRPL_EOD!N91-BRPL_ISGS_exbus!N91</f>
        <v>2.706942245183086E-4</v>
      </c>
      <c r="O91" s="24">
        <f>BRPL_EOD!O91-BRPL_ISGS_exbus!O91</f>
        <v>-6.2352388059707664E-3</v>
      </c>
      <c r="P91" s="24">
        <f>BRPL_EOD!P91-BRPL_ISGS_exbus!P91</f>
        <v>3.9463166314845921E-4</v>
      </c>
      <c r="Q91" s="24">
        <f>BRPL_EOD!Q91-BRPL_ISGS_exbus!Q91</f>
        <v>6.157345299952155E-3</v>
      </c>
      <c r="R91" s="24">
        <f>BRPL_EOD!R91-BRPL_ISGS_exbus!R91</f>
        <v>-8.9281490159365262E-4</v>
      </c>
      <c r="S91" s="24">
        <f>BRPL_EOD!S91-BRPL_ISGS_exbus!S91</f>
        <v>9.9855099736423369E-4</v>
      </c>
      <c r="T91" s="24">
        <f>BRPL_EOD!T91-BRPL_ISGS_exbus!T91</f>
        <v>-4.3981879194632256E-4</v>
      </c>
      <c r="U91" s="24">
        <f>BRPL_EOD!U91-BRPL_ISGS_exbus!U91</f>
        <v>5.3766560414203468E-4</v>
      </c>
      <c r="V91" s="24">
        <f>BRPL_EOD!V91-BRPL_ISGS_exbus!V91</f>
        <v>1.8633183856504587E-3</v>
      </c>
      <c r="W91" s="24">
        <f>BRPL_EOD!W91-BRPL_ISGS_exbus!W91</f>
        <v>-6.9655017552072707E-3</v>
      </c>
      <c r="X91" s="24">
        <f>BRPL_EOD!X91-BRPL_ISGS_exbus!X91</f>
        <v>-3.0879442264861723E-3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-2.6909628022622201E-3</v>
      </c>
      <c r="L92" s="24">
        <f>BRPL_EOD!L92-BRPL_ISGS_exbus!L92</f>
        <v>9.1289966380969645E-5</v>
      </c>
      <c r="M92" s="24">
        <f>BRPL_EOD!M92-BRPL_ISGS_exbus!M92</f>
        <v>-2.3171649738102928E-3</v>
      </c>
      <c r="N92" s="24">
        <f>BRPL_EOD!N92-BRPL_ISGS_exbus!N92</f>
        <v>2.706942245183086E-4</v>
      </c>
      <c r="O92" s="24">
        <f>BRPL_EOD!O92-BRPL_ISGS_exbus!O92</f>
        <v>-6.2352388059707664E-3</v>
      </c>
      <c r="P92" s="24">
        <f>BRPL_EOD!P92-BRPL_ISGS_exbus!P92</f>
        <v>3.9463166314845921E-4</v>
      </c>
      <c r="Q92" s="24">
        <f>BRPL_EOD!Q92-BRPL_ISGS_exbus!Q92</f>
        <v>6.157345299952155E-3</v>
      </c>
      <c r="R92" s="24">
        <f>BRPL_EOD!R92-BRPL_ISGS_exbus!R92</f>
        <v>-8.9281490159365262E-4</v>
      </c>
      <c r="S92" s="24">
        <f>BRPL_EOD!S92-BRPL_ISGS_exbus!S92</f>
        <v>9.9855099736423369E-4</v>
      </c>
      <c r="T92" s="24">
        <f>BRPL_EOD!T92-BRPL_ISGS_exbus!T92</f>
        <v>-4.3981879194632256E-4</v>
      </c>
      <c r="U92" s="24">
        <f>BRPL_EOD!U92-BRPL_ISGS_exbus!U92</f>
        <v>5.3766560414203468E-4</v>
      </c>
      <c r="V92" s="24">
        <f>BRPL_EOD!V92-BRPL_ISGS_exbus!V92</f>
        <v>1.8633183856504587E-3</v>
      </c>
      <c r="W92" s="24">
        <f>BRPL_EOD!W92-BRPL_ISGS_exbus!W92</f>
        <v>-6.9655017552072707E-3</v>
      </c>
      <c r="X92" s="24">
        <f>BRPL_EOD!X92-BRPL_ISGS_exbus!X92</f>
        <v>-3.0879442264861723E-3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-2.6909628022622201E-3</v>
      </c>
      <c r="L93" s="24">
        <f>BRPL_EOD!L93-BRPL_ISGS_exbus!L93</f>
        <v>9.1289966380969645E-5</v>
      </c>
      <c r="M93" s="24">
        <f>BRPL_EOD!M93-BRPL_ISGS_exbus!M93</f>
        <v>-2.3171649738102928E-3</v>
      </c>
      <c r="N93" s="24">
        <f>BRPL_EOD!N93-BRPL_ISGS_exbus!N93</f>
        <v>2.706942245183086E-4</v>
      </c>
      <c r="O93" s="24">
        <f>BRPL_EOD!O93-BRPL_ISGS_exbus!O93</f>
        <v>-6.2352388059707664E-3</v>
      </c>
      <c r="P93" s="24">
        <f>BRPL_EOD!P93-BRPL_ISGS_exbus!P93</f>
        <v>3.9463166314845921E-4</v>
      </c>
      <c r="Q93" s="24">
        <f>BRPL_EOD!Q93-BRPL_ISGS_exbus!Q93</f>
        <v>6.157345299952155E-3</v>
      </c>
      <c r="R93" s="24">
        <f>BRPL_EOD!R93-BRPL_ISGS_exbus!R93</f>
        <v>-8.9281490159365262E-4</v>
      </c>
      <c r="S93" s="24">
        <f>BRPL_EOD!S93-BRPL_ISGS_exbus!S93</f>
        <v>9.9855099736423369E-4</v>
      </c>
      <c r="T93" s="24">
        <f>BRPL_EOD!T93-BRPL_ISGS_exbus!T93</f>
        <v>-4.3981879194632256E-4</v>
      </c>
      <c r="U93" s="24">
        <f>BRPL_EOD!U93-BRPL_ISGS_exbus!U93</f>
        <v>5.3766560414203468E-4</v>
      </c>
      <c r="V93" s="24">
        <f>BRPL_EOD!V93-BRPL_ISGS_exbus!V93</f>
        <v>1.8633183856504587E-3</v>
      </c>
      <c r="W93" s="24">
        <f>BRPL_EOD!W93-BRPL_ISGS_exbus!W93</f>
        <v>-6.9655017552072707E-3</v>
      </c>
      <c r="X93" s="24">
        <f>BRPL_EOD!X93-BRPL_ISGS_exbus!X93</f>
        <v>-3.0879442264861723E-3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-2.6909628022622201E-3</v>
      </c>
      <c r="L94" s="24">
        <f>BRPL_EOD!L94-BRPL_ISGS_exbus!L94</f>
        <v>9.1289966380969645E-5</v>
      </c>
      <c r="M94" s="24">
        <f>BRPL_EOD!M94-BRPL_ISGS_exbus!M94</f>
        <v>-2.3171649738102928E-3</v>
      </c>
      <c r="N94" s="24">
        <f>BRPL_EOD!N94-BRPL_ISGS_exbus!N94</f>
        <v>2.706942245183086E-4</v>
      </c>
      <c r="O94" s="24">
        <f>BRPL_EOD!O94-BRPL_ISGS_exbus!O94</f>
        <v>-6.2352388059707664E-3</v>
      </c>
      <c r="P94" s="24">
        <f>BRPL_EOD!P94-BRPL_ISGS_exbus!P94</f>
        <v>3.9463166314845921E-4</v>
      </c>
      <c r="Q94" s="24">
        <f>BRPL_EOD!Q94-BRPL_ISGS_exbus!Q94</f>
        <v>6.157345299952155E-3</v>
      </c>
      <c r="R94" s="24">
        <f>BRPL_EOD!R94-BRPL_ISGS_exbus!R94</f>
        <v>-8.9281490159365262E-4</v>
      </c>
      <c r="S94" s="24">
        <f>BRPL_EOD!S94-BRPL_ISGS_exbus!S94</f>
        <v>9.9855099736423369E-4</v>
      </c>
      <c r="T94" s="24">
        <f>BRPL_EOD!T94-BRPL_ISGS_exbus!T94</f>
        <v>-4.3981879194632256E-4</v>
      </c>
      <c r="U94" s="24">
        <f>BRPL_EOD!U94-BRPL_ISGS_exbus!U94</f>
        <v>5.3766560414203468E-4</v>
      </c>
      <c r="V94" s="24">
        <f>BRPL_EOD!V94-BRPL_ISGS_exbus!V94</f>
        <v>1.8633183856504587E-3</v>
      </c>
      <c r="W94" s="24">
        <f>BRPL_EOD!W94-BRPL_ISGS_exbus!W94</f>
        <v>-6.9655017552072707E-3</v>
      </c>
      <c r="X94" s="24">
        <f>BRPL_EOD!X94-BRPL_ISGS_exbus!X94</f>
        <v>-3.0879442264861723E-3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-2.6909628022622201E-3</v>
      </c>
      <c r="L95" s="24">
        <f>BRPL_EOD!L95-BRPL_ISGS_exbus!L95</f>
        <v>9.1289966380969645E-5</v>
      </c>
      <c r="M95" s="24">
        <f>BRPL_EOD!M95-BRPL_ISGS_exbus!M95</f>
        <v>-2.3171649738102928E-3</v>
      </c>
      <c r="N95" s="24">
        <f>BRPL_EOD!N95-BRPL_ISGS_exbus!N95</f>
        <v>2.706942245183086E-4</v>
      </c>
      <c r="O95" s="24">
        <f>BRPL_EOD!O95-BRPL_ISGS_exbus!O95</f>
        <v>-6.2352388059707664E-3</v>
      </c>
      <c r="P95" s="24">
        <f>BRPL_EOD!P95-BRPL_ISGS_exbus!P95</f>
        <v>3.9463166314845921E-4</v>
      </c>
      <c r="Q95" s="24">
        <f>BRPL_EOD!Q95-BRPL_ISGS_exbus!Q95</f>
        <v>6.157345299952155E-3</v>
      </c>
      <c r="R95" s="24">
        <f>BRPL_EOD!R95-BRPL_ISGS_exbus!R95</f>
        <v>-8.9281490159365262E-4</v>
      </c>
      <c r="S95" s="24">
        <f>BRPL_EOD!S95-BRPL_ISGS_exbus!S95</f>
        <v>9.9855099736423369E-4</v>
      </c>
      <c r="T95" s="24">
        <f>BRPL_EOD!T95-BRPL_ISGS_exbus!T95</f>
        <v>-4.3981879194632256E-4</v>
      </c>
      <c r="U95" s="24">
        <f>BRPL_EOD!U95-BRPL_ISGS_exbus!U95</f>
        <v>5.3766560414203468E-4</v>
      </c>
      <c r="V95" s="24">
        <f>BRPL_EOD!V95-BRPL_ISGS_exbus!V95</f>
        <v>1.8633183856504587E-3</v>
      </c>
      <c r="W95" s="24">
        <f>BRPL_EOD!W95-BRPL_ISGS_exbus!W95</f>
        <v>-6.9655017552072707E-3</v>
      </c>
      <c r="X95" s="24">
        <f>BRPL_EOD!X95-BRPL_ISGS_exbus!X95</f>
        <v>-3.0879442264861723E-3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-2.6909628022622201E-3</v>
      </c>
      <c r="L96" s="24">
        <f>BRPL_EOD!L96-BRPL_ISGS_exbus!L96</f>
        <v>9.1289966380969645E-5</v>
      </c>
      <c r="M96" s="24">
        <f>BRPL_EOD!M96-BRPL_ISGS_exbus!M96</f>
        <v>-2.3171649738102928E-3</v>
      </c>
      <c r="N96" s="24">
        <f>BRPL_EOD!N96-BRPL_ISGS_exbus!N96</f>
        <v>2.706942245183086E-4</v>
      </c>
      <c r="O96" s="24">
        <f>BRPL_EOD!O96-BRPL_ISGS_exbus!O96</f>
        <v>-6.2352388059707664E-3</v>
      </c>
      <c r="P96" s="24">
        <f>BRPL_EOD!P96-BRPL_ISGS_exbus!P96</f>
        <v>3.9463166314845921E-4</v>
      </c>
      <c r="Q96" s="24">
        <f>BRPL_EOD!Q96-BRPL_ISGS_exbus!Q96</f>
        <v>6.157345299952155E-3</v>
      </c>
      <c r="R96" s="24">
        <f>BRPL_EOD!R96-BRPL_ISGS_exbus!R96</f>
        <v>-8.9281490159365262E-4</v>
      </c>
      <c r="S96" s="24">
        <f>BRPL_EOD!S96-BRPL_ISGS_exbus!S96</f>
        <v>9.9855099736423369E-4</v>
      </c>
      <c r="T96" s="24">
        <f>BRPL_EOD!T96-BRPL_ISGS_exbus!T96</f>
        <v>-4.3981879194632256E-4</v>
      </c>
      <c r="U96" s="24">
        <f>BRPL_EOD!U96-BRPL_ISGS_exbus!U96</f>
        <v>5.3766560414203468E-4</v>
      </c>
      <c r="V96" s="24">
        <f>BRPL_EOD!V96-BRPL_ISGS_exbus!V96</f>
        <v>1.8633183856504587E-3</v>
      </c>
      <c r="W96" s="24">
        <f>BRPL_EOD!W96-BRPL_ISGS_exbus!W96</f>
        <v>-6.9655017552072707E-3</v>
      </c>
      <c r="X96" s="24">
        <f>BRPL_EOD!X96-BRPL_ISGS_exbus!X96</f>
        <v>-3.0879442264861723E-3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-2.6909628022622201E-3</v>
      </c>
      <c r="L97" s="24">
        <f>BRPL_EOD!L97-BRPL_ISGS_exbus!L97</f>
        <v>9.1289966380969645E-5</v>
      </c>
      <c r="M97" s="24">
        <f>BRPL_EOD!M97-BRPL_ISGS_exbus!M97</f>
        <v>-2.3171649738102928E-3</v>
      </c>
      <c r="N97" s="24">
        <f>BRPL_EOD!N97-BRPL_ISGS_exbus!N97</f>
        <v>2.706942245183086E-4</v>
      </c>
      <c r="O97" s="24">
        <f>BRPL_EOD!O97-BRPL_ISGS_exbus!O97</f>
        <v>-6.2352388059707664E-3</v>
      </c>
      <c r="P97" s="24">
        <f>BRPL_EOD!P97-BRPL_ISGS_exbus!P97</f>
        <v>3.9463166314845921E-4</v>
      </c>
      <c r="Q97" s="24">
        <f>BRPL_EOD!Q97-BRPL_ISGS_exbus!Q97</f>
        <v>6.157345299952155E-3</v>
      </c>
      <c r="R97" s="24">
        <f>BRPL_EOD!R97-BRPL_ISGS_exbus!R97</f>
        <v>-8.9281490159365262E-4</v>
      </c>
      <c r="S97" s="24">
        <f>BRPL_EOD!S97-BRPL_ISGS_exbus!S97</f>
        <v>9.9855099736423369E-4</v>
      </c>
      <c r="T97" s="24">
        <f>BRPL_EOD!T97-BRPL_ISGS_exbus!T97</f>
        <v>-4.3981879194632256E-4</v>
      </c>
      <c r="U97" s="24">
        <f>BRPL_EOD!U97-BRPL_ISGS_exbus!U97</f>
        <v>5.3766560414203468E-4</v>
      </c>
      <c r="V97" s="24">
        <f>BRPL_EOD!V97-BRPL_ISGS_exbus!V97</f>
        <v>1.8633183856504587E-3</v>
      </c>
      <c r="W97" s="24">
        <f>BRPL_EOD!W97-BRPL_ISGS_exbus!W97</f>
        <v>-6.9655017552072707E-3</v>
      </c>
      <c r="X97" s="24">
        <f>BRPL_EOD!X97-BRPL_ISGS_exbus!X97</f>
        <v>-3.0879442264861723E-3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-2.6909628022622201E-3</v>
      </c>
      <c r="L98" s="24">
        <f>BRPL_EOD!L98-BRPL_ISGS_exbus!L98</f>
        <v>9.1289966380969645E-5</v>
      </c>
      <c r="M98" s="24">
        <f>BRPL_EOD!M98-BRPL_ISGS_exbus!M98</f>
        <v>-2.3171649738102928E-3</v>
      </c>
      <c r="N98" s="24">
        <f>BRPL_EOD!N98-BRPL_ISGS_exbus!N98</f>
        <v>2.706942245183086E-4</v>
      </c>
      <c r="O98" s="24">
        <f>BRPL_EOD!O98-BRPL_ISGS_exbus!O98</f>
        <v>-6.2352388059707664E-3</v>
      </c>
      <c r="P98" s="24">
        <f>BRPL_EOD!P98-BRPL_ISGS_exbus!P98</f>
        <v>3.9463166314845921E-4</v>
      </c>
      <c r="Q98" s="24">
        <f>BRPL_EOD!Q98-BRPL_ISGS_exbus!Q98</f>
        <v>6.157345299952155E-3</v>
      </c>
      <c r="R98" s="24">
        <f>BRPL_EOD!R98-BRPL_ISGS_exbus!R98</f>
        <v>-8.9281490159365262E-4</v>
      </c>
      <c r="S98" s="24">
        <f>BRPL_EOD!S98-BRPL_ISGS_exbus!S98</f>
        <v>9.9855099736423369E-4</v>
      </c>
      <c r="T98" s="24">
        <f>BRPL_EOD!T98-BRPL_ISGS_exbus!T98</f>
        <v>-4.3981879194632256E-4</v>
      </c>
      <c r="U98" s="24">
        <f>BRPL_EOD!U98-BRPL_ISGS_exbus!U98</f>
        <v>5.3766560414203468E-4</v>
      </c>
      <c r="V98" s="24">
        <f>BRPL_EOD!V98-BRPL_ISGS_exbus!V98</f>
        <v>1.8633183856504587E-3</v>
      </c>
      <c r="W98" s="24">
        <f>BRPL_EOD!W98-BRPL_ISGS_exbus!W98</f>
        <v>-6.9655017552072707E-3</v>
      </c>
      <c r="X98" s="24">
        <f>BRPL_EOD!X98-BRPL_ISGS_exbus!X98</f>
        <v>-3.0879442264861723E-3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4.1668723129717478E-5</v>
      </c>
      <c r="L99" s="24">
        <f>BRPL_EOD!L99-BRPL_ISGS_exbus!L99</f>
        <v>-5.5015618388720711E-7</v>
      </c>
      <c r="M99" s="24">
        <f>BRPL_EOD!M99-BRPL_ISGS_exbus!M99</f>
        <v>3.7772949403658274E-5</v>
      </c>
      <c r="N99" s="24">
        <f>BRPL_EOD!N99-BRPL_ISGS_exbus!N99</f>
        <v>1.5520380985289961E-5</v>
      </c>
      <c r="O99" s="24">
        <f>BRPL_EOD!O99-BRPL_ISGS_exbus!O99</f>
        <v>-1.4095834778427019E-4</v>
      </c>
      <c r="P99" s="24">
        <f>BRPL_EOD!P99-BRPL_ISGS_exbus!P99</f>
        <v>1.0047274730751177E-5</v>
      </c>
      <c r="Q99" s="24">
        <f>BRPL_EOD!Q99-BRPL_ISGS_exbus!Q99</f>
        <v>7.6656390671503427E-5</v>
      </c>
      <c r="R99" s="24">
        <f>BRPL_EOD!R99-BRPL_ISGS_exbus!R99</f>
        <v>-1.9120856418919363E-5</v>
      </c>
      <c r="S99" s="24">
        <f>BRPL_EOD!S99-BRPL_ISGS_exbus!S99</f>
        <v>-4.2909598426593698E-5</v>
      </c>
      <c r="T99" s="24">
        <f>BRPL_EOD!T99-BRPL_ISGS_exbus!T99</f>
        <v>-8.189838397818644E-6</v>
      </c>
      <c r="U99" s="24">
        <f>BRPL_EOD!U99-BRPL_ISGS_exbus!U99</f>
        <v>1.2903974500488857E-5</v>
      </c>
      <c r="V99" s="24">
        <f>BRPL_EOD!V99-BRPL_ISGS_exbus!V99</f>
        <v>5.5354328600820679E-5</v>
      </c>
      <c r="W99" s="24">
        <f>BRPL_EOD!W99-BRPL_ISGS_exbus!W99</f>
        <v>-1.2281788976115093E-4</v>
      </c>
      <c r="X99" s="24">
        <f>BRPL_EOD!X99-BRPL_ISGS_exbus!X99</f>
        <v>-6.0650385988458844E-5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695.82999999999993</v>
      </c>
      <c r="C3" s="196">
        <f>PPCL_NG!P3+PPCL_Spot!P3+GT_NG!P3+GT_Spot!P3+Bawana_NG!P3+Bawana_RLNG!P3+Bawana_Spot!P3</f>
        <v>695.8416973168728</v>
      </c>
      <c r="D3" s="197">
        <f t="shared" ref="D3:D66" si="0">B3-C3</f>
        <v>-1.1697316872869123E-2</v>
      </c>
      <c r="E3" s="196">
        <f>PPCL_NG!J3+PPCL_Spot!J3+GT_NG!J3+GT_Spot!J3+Bawana_NG!J3+Bawana_RLNG!J3+Bawana_Spot!J3</f>
        <v>139.19999999999999</v>
      </c>
      <c r="F3" s="196">
        <f>PPCL_NG!Q3+PPCL_Spot!Q3+GT_NG!Q3+GT_Spot!Q3+Bawana_NG!Q3+Bawana_RLNG!Q3+Bawana_Spot!Q3</f>
        <v>139.20700934714645</v>
      </c>
      <c r="G3" s="197">
        <f t="shared" ref="G3:G66" si="1">E3-F3</f>
        <v>-7.0093471464645063E-3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112.53</v>
      </c>
      <c r="L3" s="196">
        <f>PPCL_NG!S3+PPCL_Spot!S3+GT_NG!S3+GT_Spot!S3+Bawana_NG!S3+Bawana_RLNG!S3+Bawana_Spot!S3</f>
        <v>112.53150900500125</v>
      </c>
      <c r="M3" s="197">
        <f t="shared" ref="M3:M66" si="3">K3-L3</f>
        <v>-1.5090050012531719E-3</v>
      </c>
      <c r="N3" s="196">
        <f>PPCL_NG!M3+PPCL_Spot!M3+GT_NG!M3+GT_Spot!M3+Bawana_NG!M3+Bawana_RLNG!M3+Bawana_Spot!M3</f>
        <v>169.51999999999998</v>
      </c>
      <c r="O3" s="196">
        <f>PPCL_NG!T3+PPCL_Spot!T3+GT_NG!T3+GT_Spot!T3+Bawana_NG!T3+Bawana_RLNG!T3+Bawana_Spot!T3</f>
        <v>169.53001244706877</v>
      </c>
      <c r="P3" s="197">
        <f t="shared" ref="P3:P66" si="4">N3-O3</f>
        <v>-1.0012447068788788E-2</v>
      </c>
      <c r="Q3" s="197">
        <f>D3+G3+J3+M3+P3</f>
        <v>-3.0000000000161009E-2</v>
      </c>
    </row>
    <row r="4" spans="1:17">
      <c r="A4" s="33" t="s">
        <v>46</v>
      </c>
      <c r="B4" s="196">
        <f>PPCL_NG!I4+PPCL_Spot!I4+GT_NG!I4+GT_Spot!I4+Bawana_NG!I4+Bawana_RLNG!I4+Bawana_Spot!I4</f>
        <v>695.82999999999993</v>
      </c>
      <c r="C4" s="196">
        <f>PPCL_NG!P4+PPCL_Spot!P4+GT_NG!P4+GT_Spot!P4+Bawana_NG!P4+Bawana_RLNG!P4+Bawana_Spot!P4</f>
        <v>695.8416973168728</v>
      </c>
      <c r="D4" s="197">
        <f t="shared" si="0"/>
        <v>-1.1697316872869123E-2</v>
      </c>
      <c r="E4" s="196">
        <f>PPCL_NG!J4+PPCL_Spot!J4+GT_NG!J4+GT_Spot!J4+Bawana_NG!J4+Bawana_RLNG!J4+Bawana_Spot!J4</f>
        <v>139.19999999999999</v>
      </c>
      <c r="F4" s="196">
        <f>PPCL_NG!Q4+PPCL_Spot!Q4+GT_NG!Q4+GT_Spot!Q4+Bawana_NG!Q4+Bawana_RLNG!Q4+Bawana_Spot!Q4</f>
        <v>139.20700934714645</v>
      </c>
      <c r="G4" s="197">
        <f t="shared" si="1"/>
        <v>-7.0093471464645063E-3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112.53</v>
      </c>
      <c r="L4" s="196">
        <f>PPCL_NG!S4+PPCL_Spot!S4+GT_NG!S4+GT_Spot!S4+Bawana_NG!S4+Bawana_RLNG!S4+Bawana_Spot!S4</f>
        <v>112.53150900500125</v>
      </c>
      <c r="M4" s="197">
        <f t="shared" si="3"/>
        <v>-1.5090050012531719E-3</v>
      </c>
      <c r="N4" s="196">
        <f>PPCL_NG!M4+PPCL_Spot!M4+GT_NG!M4+GT_Spot!M4+Bawana_NG!M4+Bawana_RLNG!M4+Bawana_Spot!M4</f>
        <v>169.51999999999998</v>
      </c>
      <c r="O4" s="196">
        <f>PPCL_NG!T4+PPCL_Spot!T4+GT_NG!T4+GT_Spot!T4+Bawana_NG!T4+Bawana_RLNG!T4+Bawana_Spot!T4</f>
        <v>169.53001244706877</v>
      </c>
      <c r="P4" s="197">
        <f t="shared" si="4"/>
        <v>-1.0012447068788788E-2</v>
      </c>
      <c r="Q4" s="197">
        <f t="shared" ref="Q4:Q67" si="5">D4+G4+J4+M4+P4</f>
        <v>-3.0000000000161009E-2</v>
      </c>
    </row>
    <row r="5" spans="1:17">
      <c r="A5" s="33" t="s">
        <v>47</v>
      </c>
      <c r="B5" s="196">
        <f>PPCL_NG!I5+PPCL_Spot!I5+GT_NG!I5+GT_Spot!I5+Bawana_NG!I5+Bawana_RLNG!I5+Bawana_Spot!I5</f>
        <v>695.82999999999993</v>
      </c>
      <c r="C5" s="196">
        <f>PPCL_NG!P5+PPCL_Spot!P5+GT_NG!P5+GT_Spot!P5+Bawana_NG!P5+Bawana_RLNG!P5+Bawana_Spot!P5</f>
        <v>695.8416973168728</v>
      </c>
      <c r="D5" s="197">
        <f t="shared" si="0"/>
        <v>-1.1697316872869123E-2</v>
      </c>
      <c r="E5" s="196">
        <f>PPCL_NG!J5+PPCL_Spot!J5+GT_NG!J5+GT_Spot!J5+Bawana_NG!J5+Bawana_RLNG!J5+Bawana_Spot!J5</f>
        <v>139.19999999999999</v>
      </c>
      <c r="F5" s="196">
        <f>PPCL_NG!Q5+PPCL_Spot!Q5+GT_NG!Q5+GT_Spot!Q5+Bawana_NG!Q5+Bawana_RLNG!Q5+Bawana_Spot!Q5</f>
        <v>139.20700934714645</v>
      </c>
      <c r="G5" s="197">
        <f t="shared" si="1"/>
        <v>-7.0093471464645063E-3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112.53</v>
      </c>
      <c r="L5" s="196">
        <f>PPCL_NG!S5+PPCL_Spot!S5+GT_NG!S5+GT_Spot!S5+Bawana_NG!S5+Bawana_RLNG!S5+Bawana_Spot!S5</f>
        <v>112.53150900500125</v>
      </c>
      <c r="M5" s="197">
        <f t="shared" si="3"/>
        <v>-1.5090050012531719E-3</v>
      </c>
      <c r="N5" s="196">
        <f>PPCL_NG!M5+PPCL_Spot!M5+GT_NG!M5+GT_Spot!M5+Bawana_NG!M5+Bawana_RLNG!M5+Bawana_Spot!M5</f>
        <v>169.51999999999998</v>
      </c>
      <c r="O5" s="196">
        <f>PPCL_NG!T5+PPCL_Spot!T5+GT_NG!T5+GT_Spot!T5+Bawana_NG!T5+Bawana_RLNG!T5+Bawana_Spot!T5</f>
        <v>169.53001244706877</v>
      </c>
      <c r="P5" s="197">
        <f t="shared" si="4"/>
        <v>-1.0012447068788788E-2</v>
      </c>
      <c r="Q5" s="197">
        <f t="shared" si="5"/>
        <v>-3.0000000000161009E-2</v>
      </c>
    </row>
    <row r="6" spans="1:17">
      <c r="A6" s="33" t="s">
        <v>48</v>
      </c>
      <c r="B6" s="196">
        <f>PPCL_NG!I6+PPCL_Spot!I6+GT_NG!I6+GT_Spot!I6+Bawana_NG!I6+Bawana_RLNG!I6+Bawana_Spot!I6</f>
        <v>645.82999999999993</v>
      </c>
      <c r="C6" s="196">
        <f>PPCL_NG!P6+PPCL_Spot!P6+GT_NG!P6+GT_Spot!P6+Bawana_NG!P6+Bawana_RLNG!P6+Bawana_Spot!P6</f>
        <v>645.8416973168728</v>
      </c>
      <c r="D6" s="197">
        <f t="shared" si="0"/>
        <v>-1.1697316872869123E-2</v>
      </c>
      <c r="E6" s="196">
        <f>PPCL_NG!J6+PPCL_Spot!J6+GT_NG!J6+GT_Spot!J6+Bawana_NG!J6+Bawana_RLNG!J6+Bawana_Spot!J6</f>
        <v>139.19999999999999</v>
      </c>
      <c r="F6" s="196">
        <f>PPCL_NG!Q6+PPCL_Spot!Q6+GT_NG!Q6+GT_Spot!Q6+Bawana_NG!Q6+Bawana_RLNG!Q6+Bawana_Spot!Q6</f>
        <v>139.20700934714645</v>
      </c>
      <c r="G6" s="197">
        <f t="shared" si="1"/>
        <v>-7.0093471464645063E-3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112.53</v>
      </c>
      <c r="L6" s="196">
        <f>PPCL_NG!S6+PPCL_Spot!S6+GT_NG!S6+GT_Spot!S6+Bawana_NG!S6+Bawana_RLNG!S6+Bawana_Spot!S6</f>
        <v>112.53150900500125</v>
      </c>
      <c r="M6" s="197">
        <f t="shared" si="3"/>
        <v>-1.5090050012531719E-3</v>
      </c>
      <c r="N6" s="196">
        <f>PPCL_NG!M6+PPCL_Spot!M6+GT_NG!M6+GT_Spot!M6+Bawana_NG!M6+Bawana_RLNG!M6+Bawana_Spot!M6</f>
        <v>169.51999999999998</v>
      </c>
      <c r="O6" s="196">
        <f>PPCL_NG!T6+PPCL_Spot!T6+GT_NG!T6+GT_Spot!T6+Bawana_NG!T6+Bawana_RLNG!T6+Bawana_Spot!T6</f>
        <v>169.53001244706877</v>
      </c>
      <c r="P6" s="197">
        <f t="shared" si="4"/>
        <v>-1.0012447068788788E-2</v>
      </c>
      <c r="Q6" s="197">
        <f t="shared" si="5"/>
        <v>-3.0000000000161009E-2</v>
      </c>
    </row>
    <row r="7" spans="1:17">
      <c r="A7" s="33" t="s">
        <v>49</v>
      </c>
      <c r="B7" s="196">
        <f>PPCL_NG!I7+PPCL_Spot!I7+GT_NG!I7+GT_Spot!I7+Bawana_NG!I7+Bawana_RLNG!I7+Bawana_Spot!I7</f>
        <v>595.82999999999993</v>
      </c>
      <c r="C7" s="196">
        <f>PPCL_NG!P7+PPCL_Spot!P7+GT_NG!P7+GT_Spot!P7+Bawana_NG!P7+Bawana_RLNG!P7+Bawana_Spot!P7</f>
        <v>595.8416973168728</v>
      </c>
      <c r="D7" s="197">
        <f t="shared" si="0"/>
        <v>-1.1697316872869123E-2</v>
      </c>
      <c r="E7" s="196">
        <f>PPCL_NG!J7+PPCL_Spot!J7+GT_NG!J7+GT_Spot!J7+Bawana_NG!J7+Bawana_RLNG!J7+Bawana_Spot!J7</f>
        <v>139.19999999999999</v>
      </c>
      <c r="F7" s="196">
        <f>PPCL_NG!Q7+PPCL_Spot!Q7+GT_NG!Q7+GT_Spot!Q7+Bawana_NG!Q7+Bawana_RLNG!Q7+Bawana_Spot!Q7</f>
        <v>139.20700934714645</v>
      </c>
      <c r="G7" s="197">
        <f t="shared" si="1"/>
        <v>-7.0093471464645063E-3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112.53</v>
      </c>
      <c r="L7" s="196">
        <f>PPCL_NG!S7+PPCL_Spot!S7+GT_NG!S7+GT_Spot!S7+Bawana_NG!S7+Bawana_RLNG!S7+Bawana_Spot!S7</f>
        <v>112.53150900500125</v>
      </c>
      <c r="M7" s="197">
        <f t="shared" si="3"/>
        <v>-1.5090050012531719E-3</v>
      </c>
      <c r="N7" s="196">
        <f>PPCL_NG!M7+PPCL_Spot!M7+GT_NG!M7+GT_Spot!M7+Bawana_NG!M7+Bawana_RLNG!M7+Bawana_Spot!M7</f>
        <v>169.51999999999998</v>
      </c>
      <c r="O7" s="196">
        <f>PPCL_NG!T7+PPCL_Spot!T7+GT_NG!T7+GT_Spot!T7+Bawana_NG!T7+Bawana_RLNG!T7+Bawana_Spot!T7</f>
        <v>169.53001244706877</v>
      </c>
      <c r="P7" s="197">
        <f t="shared" si="4"/>
        <v>-1.0012447068788788E-2</v>
      </c>
      <c r="Q7" s="197">
        <f t="shared" si="5"/>
        <v>-3.0000000000161009E-2</v>
      </c>
    </row>
    <row r="8" spans="1:17">
      <c r="A8" s="33" t="s">
        <v>50</v>
      </c>
      <c r="B8" s="196">
        <f>PPCL_NG!I8+PPCL_Spot!I8+GT_NG!I8+GT_Spot!I8+Bawana_NG!I8+Bawana_RLNG!I8+Bawana_Spot!I8</f>
        <v>595.82999999999993</v>
      </c>
      <c r="C8" s="196">
        <f>PPCL_NG!P8+PPCL_Spot!P8+GT_NG!P8+GT_Spot!P8+Bawana_NG!P8+Bawana_RLNG!P8+Bawana_Spot!P8</f>
        <v>595.8416973168728</v>
      </c>
      <c r="D8" s="197">
        <f t="shared" si="0"/>
        <v>-1.1697316872869123E-2</v>
      </c>
      <c r="E8" s="196">
        <f>PPCL_NG!J8+PPCL_Spot!J8+GT_NG!J8+GT_Spot!J8+Bawana_NG!J8+Bawana_RLNG!J8+Bawana_Spot!J8</f>
        <v>139.19999999999999</v>
      </c>
      <c r="F8" s="196">
        <f>PPCL_NG!Q8+PPCL_Spot!Q8+GT_NG!Q8+GT_Spot!Q8+Bawana_NG!Q8+Bawana_RLNG!Q8+Bawana_Spot!Q8</f>
        <v>139.20700934714645</v>
      </c>
      <c r="G8" s="197">
        <f t="shared" si="1"/>
        <v>-7.0093471464645063E-3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112.53</v>
      </c>
      <c r="L8" s="196">
        <f>PPCL_NG!S8+PPCL_Spot!S8+GT_NG!S8+GT_Spot!S8+Bawana_NG!S8+Bawana_RLNG!S8+Bawana_Spot!S8</f>
        <v>112.53150900500125</v>
      </c>
      <c r="M8" s="197">
        <f t="shared" si="3"/>
        <v>-1.5090050012531719E-3</v>
      </c>
      <c r="N8" s="196">
        <f>PPCL_NG!M8+PPCL_Spot!M8+GT_NG!M8+GT_Spot!M8+Bawana_NG!M8+Bawana_RLNG!M8+Bawana_Spot!M8</f>
        <v>169.51999999999998</v>
      </c>
      <c r="O8" s="196">
        <f>PPCL_NG!T8+PPCL_Spot!T8+GT_NG!T8+GT_Spot!T8+Bawana_NG!T8+Bawana_RLNG!T8+Bawana_Spot!T8</f>
        <v>169.53001244706877</v>
      </c>
      <c r="P8" s="197">
        <f t="shared" si="4"/>
        <v>-1.0012447068788788E-2</v>
      </c>
      <c r="Q8" s="197">
        <f t="shared" si="5"/>
        <v>-3.0000000000161009E-2</v>
      </c>
    </row>
    <row r="9" spans="1:17">
      <c r="A9" s="33" t="s">
        <v>51</v>
      </c>
      <c r="B9" s="196">
        <f>PPCL_NG!I9+PPCL_Spot!I9+GT_NG!I9+GT_Spot!I9+Bawana_NG!I9+Bawana_RLNG!I9+Bawana_Spot!I9</f>
        <v>555.82999999999993</v>
      </c>
      <c r="C9" s="196">
        <f>PPCL_NG!P9+PPCL_Spot!P9+GT_NG!P9+GT_Spot!P9+Bawana_NG!P9+Bawana_RLNG!P9+Bawana_Spot!P9</f>
        <v>555.8416973168728</v>
      </c>
      <c r="D9" s="197">
        <f t="shared" si="0"/>
        <v>-1.1697316872869123E-2</v>
      </c>
      <c r="E9" s="196">
        <f>PPCL_NG!J9+PPCL_Spot!J9+GT_NG!J9+GT_Spot!J9+Bawana_NG!J9+Bawana_RLNG!J9+Bawana_Spot!J9</f>
        <v>139.19999999999999</v>
      </c>
      <c r="F9" s="196">
        <f>PPCL_NG!Q9+PPCL_Spot!Q9+GT_NG!Q9+GT_Spot!Q9+Bawana_NG!Q9+Bawana_RLNG!Q9+Bawana_Spot!Q9</f>
        <v>139.20700934714645</v>
      </c>
      <c r="G9" s="197">
        <f t="shared" si="1"/>
        <v>-7.0093471464645063E-3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112.53</v>
      </c>
      <c r="L9" s="196">
        <f>PPCL_NG!S9+PPCL_Spot!S9+GT_NG!S9+GT_Spot!S9+Bawana_NG!S9+Bawana_RLNG!S9+Bawana_Spot!S9</f>
        <v>112.53150900500125</v>
      </c>
      <c r="M9" s="197">
        <f t="shared" si="3"/>
        <v>-1.5090050012531719E-3</v>
      </c>
      <c r="N9" s="196">
        <f>PPCL_NG!M9+PPCL_Spot!M9+GT_NG!M9+GT_Spot!M9+Bawana_NG!M9+Bawana_RLNG!M9+Bawana_Spot!M9</f>
        <v>169.51999999999998</v>
      </c>
      <c r="O9" s="196">
        <f>PPCL_NG!T9+PPCL_Spot!T9+GT_NG!T9+GT_Spot!T9+Bawana_NG!T9+Bawana_RLNG!T9+Bawana_Spot!T9</f>
        <v>169.53001244706877</v>
      </c>
      <c r="P9" s="197">
        <f t="shared" si="4"/>
        <v>-1.0012447068788788E-2</v>
      </c>
      <c r="Q9" s="197">
        <f t="shared" si="5"/>
        <v>-3.0000000000161009E-2</v>
      </c>
    </row>
    <row r="10" spans="1:17">
      <c r="A10" s="33" t="s">
        <v>52</v>
      </c>
      <c r="B10" s="196">
        <f>PPCL_NG!I10+PPCL_Spot!I10+GT_NG!I10+GT_Spot!I10+Bawana_NG!I10+Bawana_RLNG!I10+Bawana_Spot!I10</f>
        <v>555.82999999999993</v>
      </c>
      <c r="C10" s="196">
        <f>PPCL_NG!P10+PPCL_Spot!P10+GT_NG!P10+GT_Spot!P10+Bawana_NG!P10+Bawana_RLNG!P10+Bawana_Spot!P10</f>
        <v>555.8416973168728</v>
      </c>
      <c r="D10" s="197">
        <f t="shared" si="0"/>
        <v>-1.1697316872869123E-2</v>
      </c>
      <c r="E10" s="196">
        <f>PPCL_NG!J10+PPCL_Spot!J10+GT_NG!J10+GT_Spot!J10+Bawana_NG!J10+Bawana_RLNG!J10+Bawana_Spot!J10</f>
        <v>139.19999999999999</v>
      </c>
      <c r="F10" s="196">
        <f>PPCL_NG!Q10+PPCL_Spot!Q10+GT_NG!Q10+GT_Spot!Q10+Bawana_NG!Q10+Bawana_RLNG!Q10+Bawana_Spot!Q10</f>
        <v>139.20700934714645</v>
      </c>
      <c r="G10" s="197">
        <f t="shared" si="1"/>
        <v>-7.0093471464645063E-3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112.53</v>
      </c>
      <c r="L10" s="196">
        <f>PPCL_NG!S10+PPCL_Spot!S10+GT_NG!S10+GT_Spot!S10+Bawana_NG!S10+Bawana_RLNG!S10+Bawana_Spot!S10</f>
        <v>112.53150900500125</v>
      </c>
      <c r="M10" s="197">
        <f t="shared" si="3"/>
        <v>-1.5090050012531719E-3</v>
      </c>
      <c r="N10" s="196">
        <f>PPCL_NG!M10+PPCL_Spot!M10+GT_NG!M10+GT_Spot!M10+Bawana_NG!M10+Bawana_RLNG!M10+Bawana_Spot!M10</f>
        <v>169.51999999999998</v>
      </c>
      <c r="O10" s="196">
        <f>PPCL_NG!T10+PPCL_Spot!T10+GT_NG!T10+GT_Spot!T10+Bawana_NG!T10+Bawana_RLNG!T10+Bawana_Spot!T10</f>
        <v>169.53001244706877</v>
      </c>
      <c r="P10" s="197">
        <f t="shared" si="4"/>
        <v>-1.0012447068788788E-2</v>
      </c>
      <c r="Q10" s="197">
        <f t="shared" si="5"/>
        <v>-3.0000000000161009E-2</v>
      </c>
    </row>
    <row r="11" spans="1:17">
      <c r="A11" s="33" t="s">
        <v>53</v>
      </c>
      <c r="B11" s="196">
        <f>PPCL_NG!I11+PPCL_Spot!I11+GT_NG!I11+GT_Spot!I11+Bawana_NG!I11+Bawana_RLNG!I11+Bawana_Spot!I11</f>
        <v>555.82999999999993</v>
      </c>
      <c r="C11" s="196">
        <f>PPCL_NG!P11+PPCL_Spot!P11+GT_NG!P11+GT_Spot!P11+Bawana_NG!P11+Bawana_RLNG!P11+Bawana_Spot!P11</f>
        <v>555.8416973168728</v>
      </c>
      <c r="D11" s="197">
        <f t="shared" si="0"/>
        <v>-1.1697316872869123E-2</v>
      </c>
      <c r="E11" s="196">
        <f>PPCL_NG!J11+PPCL_Spot!J11+GT_NG!J11+GT_Spot!J11+Bawana_NG!J11+Bawana_RLNG!J11+Bawana_Spot!J11</f>
        <v>139.19999999999999</v>
      </c>
      <c r="F11" s="196">
        <f>PPCL_NG!Q11+PPCL_Spot!Q11+GT_NG!Q11+GT_Spot!Q11+Bawana_NG!Q11+Bawana_RLNG!Q11+Bawana_Spot!Q11</f>
        <v>139.20700934714645</v>
      </c>
      <c r="G11" s="197">
        <f t="shared" si="1"/>
        <v>-7.0093471464645063E-3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112.53</v>
      </c>
      <c r="L11" s="196">
        <f>PPCL_NG!S11+PPCL_Spot!S11+GT_NG!S11+GT_Spot!S11+Bawana_NG!S11+Bawana_RLNG!S11+Bawana_Spot!S11</f>
        <v>112.53150900500125</v>
      </c>
      <c r="M11" s="197">
        <f t="shared" si="3"/>
        <v>-1.5090050012531719E-3</v>
      </c>
      <c r="N11" s="196">
        <f>PPCL_NG!M11+PPCL_Spot!M11+GT_NG!M11+GT_Spot!M11+Bawana_NG!M11+Bawana_RLNG!M11+Bawana_Spot!M11</f>
        <v>169.51999999999998</v>
      </c>
      <c r="O11" s="196">
        <f>PPCL_NG!T11+PPCL_Spot!T11+GT_NG!T11+GT_Spot!T11+Bawana_NG!T11+Bawana_RLNG!T11+Bawana_Spot!T11</f>
        <v>169.53001244706877</v>
      </c>
      <c r="P11" s="197">
        <f t="shared" si="4"/>
        <v>-1.0012447068788788E-2</v>
      </c>
      <c r="Q11" s="197">
        <f t="shared" si="5"/>
        <v>-3.0000000000161009E-2</v>
      </c>
    </row>
    <row r="12" spans="1:17">
      <c r="A12" s="33" t="s">
        <v>54</v>
      </c>
      <c r="B12" s="196">
        <f>PPCL_NG!I12+PPCL_Spot!I12+GT_NG!I12+GT_Spot!I12+Bawana_NG!I12+Bawana_RLNG!I12+Bawana_Spot!I12</f>
        <v>555.82999999999993</v>
      </c>
      <c r="C12" s="196">
        <f>PPCL_NG!P12+PPCL_Spot!P12+GT_NG!P12+GT_Spot!P12+Bawana_NG!P12+Bawana_RLNG!P12+Bawana_Spot!P12</f>
        <v>555.8416973168728</v>
      </c>
      <c r="D12" s="197">
        <f t="shared" si="0"/>
        <v>-1.1697316872869123E-2</v>
      </c>
      <c r="E12" s="196">
        <f>PPCL_NG!J12+PPCL_Spot!J12+GT_NG!J12+GT_Spot!J12+Bawana_NG!J12+Bawana_RLNG!J12+Bawana_Spot!J12</f>
        <v>139.19999999999999</v>
      </c>
      <c r="F12" s="196">
        <f>PPCL_NG!Q12+PPCL_Spot!Q12+GT_NG!Q12+GT_Spot!Q12+Bawana_NG!Q12+Bawana_RLNG!Q12+Bawana_Spot!Q12</f>
        <v>139.20700934714645</v>
      </c>
      <c r="G12" s="197">
        <f t="shared" si="1"/>
        <v>-7.0093471464645063E-3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112.53</v>
      </c>
      <c r="L12" s="196">
        <f>PPCL_NG!S12+PPCL_Spot!S12+GT_NG!S12+GT_Spot!S12+Bawana_NG!S12+Bawana_RLNG!S12+Bawana_Spot!S12</f>
        <v>112.53150900500125</v>
      </c>
      <c r="M12" s="197">
        <f t="shared" si="3"/>
        <v>-1.5090050012531719E-3</v>
      </c>
      <c r="N12" s="196">
        <f>PPCL_NG!M12+PPCL_Spot!M12+GT_NG!M12+GT_Spot!M12+Bawana_NG!M12+Bawana_RLNG!M12+Bawana_Spot!M12</f>
        <v>169.51999999999998</v>
      </c>
      <c r="O12" s="196">
        <f>PPCL_NG!T12+PPCL_Spot!T12+GT_NG!T12+GT_Spot!T12+Bawana_NG!T12+Bawana_RLNG!T12+Bawana_Spot!T12</f>
        <v>169.53001244706877</v>
      </c>
      <c r="P12" s="197">
        <f t="shared" si="4"/>
        <v>-1.0012447068788788E-2</v>
      </c>
      <c r="Q12" s="197">
        <f t="shared" si="5"/>
        <v>-3.0000000000161009E-2</v>
      </c>
    </row>
    <row r="13" spans="1:17">
      <c r="A13" s="33" t="s">
        <v>55</v>
      </c>
      <c r="B13" s="196">
        <f>PPCL_NG!I13+PPCL_Spot!I13+GT_NG!I13+GT_Spot!I13+Bawana_NG!I13+Bawana_RLNG!I13+Bawana_Spot!I13</f>
        <v>555.82999999999993</v>
      </c>
      <c r="C13" s="196">
        <f>PPCL_NG!P13+PPCL_Spot!P13+GT_NG!P13+GT_Spot!P13+Bawana_NG!P13+Bawana_RLNG!P13+Bawana_Spot!P13</f>
        <v>555.8416973168728</v>
      </c>
      <c r="D13" s="197">
        <f t="shared" si="0"/>
        <v>-1.1697316872869123E-2</v>
      </c>
      <c r="E13" s="196">
        <f>PPCL_NG!J13+PPCL_Spot!J13+GT_NG!J13+GT_Spot!J13+Bawana_NG!J13+Bawana_RLNG!J13+Bawana_Spot!J13</f>
        <v>139.19999999999999</v>
      </c>
      <c r="F13" s="196">
        <f>PPCL_NG!Q13+PPCL_Spot!Q13+GT_NG!Q13+GT_Spot!Q13+Bawana_NG!Q13+Bawana_RLNG!Q13+Bawana_Spot!Q13</f>
        <v>139.20700934714645</v>
      </c>
      <c r="G13" s="197">
        <f t="shared" si="1"/>
        <v>-7.0093471464645063E-3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112.53</v>
      </c>
      <c r="L13" s="196">
        <f>PPCL_NG!S13+PPCL_Spot!S13+GT_NG!S13+GT_Spot!S13+Bawana_NG!S13+Bawana_RLNG!S13+Bawana_Spot!S13</f>
        <v>112.53150900500125</v>
      </c>
      <c r="M13" s="197">
        <f t="shared" si="3"/>
        <v>-1.5090050012531719E-3</v>
      </c>
      <c r="N13" s="196">
        <f>PPCL_NG!M13+PPCL_Spot!M13+GT_NG!M13+GT_Spot!M13+Bawana_NG!M13+Bawana_RLNG!M13+Bawana_Spot!M13</f>
        <v>169.51999999999998</v>
      </c>
      <c r="O13" s="196">
        <f>PPCL_NG!T13+PPCL_Spot!T13+GT_NG!T13+GT_Spot!T13+Bawana_NG!T13+Bawana_RLNG!T13+Bawana_Spot!T13</f>
        <v>169.53001244706877</v>
      </c>
      <c r="P13" s="197">
        <f t="shared" si="4"/>
        <v>-1.0012447068788788E-2</v>
      </c>
      <c r="Q13" s="197">
        <f t="shared" si="5"/>
        <v>-3.0000000000161009E-2</v>
      </c>
    </row>
    <row r="14" spans="1:17">
      <c r="A14" s="33" t="s">
        <v>56</v>
      </c>
      <c r="B14" s="196">
        <f>PPCL_NG!I14+PPCL_Spot!I14+GT_NG!I14+GT_Spot!I14+Bawana_NG!I14+Bawana_RLNG!I14+Bawana_Spot!I14</f>
        <v>555.82999999999993</v>
      </c>
      <c r="C14" s="196">
        <f>PPCL_NG!P14+PPCL_Spot!P14+GT_NG!P14+GT_Spot!P14+Bawana_NG!P14+Bawana_RLNG!P14+Bawana_Spot!P14</f>
        <v>555.8416973168728</v>
      </c>
      <c r="D14" s="197">
        <f t="shared" si="0"/>
        <v>-1.1697316872869123E-2</v>
      </c>
      <c r="E14" s="196">
        <f>PPCL_NG!J14+PPCL_Spot!J14+GT_NG!J14+GT_Spot!J14+Bawana_NG!J14+Bawana_RLNG!J14+Bawana_Spot!J14</f>
        <v>139.19999999999999</v>
      </c>
      <c r="F14" s="196">
        <f>PPCL_NG!Q14+PPCL_Spot!Q14+GT_NG!Q14+GT_Spot!Q14+Bawana_NG!Q14+Bawana_RLNG!Q14+Bawana_Spot!Q14</f>
        <v>139.20700934714645</v>
      </c>
      <c r="G14" s="197">
        <f t="shared" si="1"/>
        <v>-7.0093471464645063E-3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112.53</v>
      </c>
      <c r="L14" s="196">
        <f>PPCL_NG!S14+PPCL_Spot!S14+GT_NG!S14+GT_Spot!S14+Bawana_NG!S14+Bawana_RLNG!S14+Bawana_Spot!S14</f>
        <v>112.53150900500125</v>
      </c>
      <c r="M14" s="197">
        <f t="shared" si="3"/>
        <v>-1.5090050012531719E-3</v>
      </c>
      <c r="N14" s="196">
        <f>PPCL_NG!M14+PPCL_Spot!M14+GT_NG!M14+GT_Spot!M14+Bawana_NG!M14+Bawana_RLNG!M14+Bawana_Spot!M14</f>
        <v>169.51999999999998</v>
      </c>
      <c r="O14" s="196">
        <f>PPCL_NG!T14+PPCL_Spot!T14+GT_NG!T14+GT_Spot!T14+Bawana_NG!T14+Bawana_RLNG!T14+Bawana_Spot!T14</f>
        <v>169.53001244706877</v>
      </c>
      <c r="P14" s="197">
        <f t="shared" si="4"/>
        <v>-1.0012447068788788E-2</v>
      </c>
      <c r="Q14" s="197">
        <f t="shared" si="5"/>
        <v>-3.0000000000161009E-2</v>
      </c>
    </row>
    <row r="15" spans="1:17">
      <c r="A15" s="33" t="s">
        <v>57</v>
      </c>
      <c r="B15" s="196">
        <f>PPCL_NG!I15+PPCL_Spot!I15+GT_NG!I15+GT_Spot!I15+Bawana_NG!I15+Bawana_RLNG!I15+Bawana_Spot!I15</f>
        <v>556.82999999999993</v>
      </c>
      <c r="C15" s="196">
        <f>PPCL_NG!P15+PPCL_Spot!P15+GT_NG!P15+GT_Spot!P15+Bawana_NG!P15+Bawana_RLNG!P15+Bawana_Spot!P15</f>
        <v>556.8423834290254</v>
      </c>
      <c r="D15" s="197">
        <f t="shared" si="0"/>
        <v>-1.2383429025476289E-2</v>
      </c>
      <c r="E15" s="196">
        <f>PPCL_NG!J15+PPCL_Spot!J15+GT_NG!J15+GT_Spot!J15+Bawana_NG!J15+Bawana_RLNG!J15+Bawana_Spot!J15</f>
        <v>139.19999999999999</v>
      </c>
      <c r="F15" s="196">
        <f>PPCL_NG!Q15+PPCL_Spot!Q15+GT_NG!Q15+GT_Spot!Q15+Bawana_NG!Q15+Bawana_RLNG!Q15+Bawana_Spot!Q15</f>
        <v>139.20674896302779</v>
      </c>
      <c r="G15" s="197">
        <f t="shared" si="1"/>
        <v>-6.7489630278032564E-3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23.489771883910784</v>
      </c>
      <c r="J15" s="197">
        <f t="shared" si="2"/>
        <v>2.281160892145806E-4</v>
      </c>
      <c r="K15" s="196">
        <f>PPCL_NG!L15+PPCL_Spot!L15+GT_NG!L15+GT_Spot!L15+Bawana_NG!L15+Bawana_RLNG!L15+Bawana_Spot!L15</f>
        <v>112.53</v>
      </c>
      <c r="L15" s="196">
        <f>PPCL_NG!S15+PPCL_Spot!S15+GT_NG!S15+GT_Spot!S15+Bawana_NG!S15+Bawana_RLNG!S15+Bawana_Spot!S15</f>
        <v>112.53144130513041</v>
      </c>
      <c r="M15" s="197">
        <f t="shared" si="3"/>
        <v>-1.4413051304131841E-3</v>
      </c>
      <c r="N15" s="196">
        <f>PPCL_NG!M15+PPCL_Spot!M15+GT_NG!M15+GT_Spot!M15+Bawana_NG!M15+Bawana_RLNG!M15+Bawana_Spot!M15</f>
        <v>169.51999999999998</v>
      </c>
      <c r="O15" s="196">
        <f>PPCL_NG!T15+PPCL_Spot!T15+GT_NG!T15+GT_Spot!T15+Bawana_NG!T15+Bawana_RLNG!T15+Bawana_Spot!T15</f>
        <v>169.52965441890561</v>
      </c>
      <c r="P15" s="197">
        <f t="shared" si="4"/>
        <v>-9.6544189056260166E-3</v>
      </c>
      <c r="Q15" s="197">
        <f t="shared" si="5"/>
        <v>-3.0000000000104166E-2</v>
      </c>
    </row>
    <row r="16" spans="1:17">
      <c r="A16" s="33" t="s">
        <v>58</v>
      </c>
      <c r="B16" s="196">
        <f>PPCL_NG!I16+PPCL_Spot!I16+GT_NG!I16+GT_Spot!I16+Bawana_NG!I16+Bawana_RLNG!I16+Bawana_Spot!I16</f>
        <v>556.82999999999993</v>
      </c>
      <c r="C16" s="196">
        <f>PPCL_NG!P16+PPCL_Spot!P16+GT_NG!P16+GT_Spot!P16+Bawana_NG!P16+Bawana_RLNG!P16+Bawana_Spot!P16</f>
        <v>556.8423834290254</v>
      </c>
      <c r="D16" s="197">
        <f t="shared" si="0"/>
        <v>-1.2383429025476289E-2</v>
      </c>
      <c r="E16" s="196">
        <f>PPCL_NG!J16+PPCL_Spot!J16+GT_NG!J16+GT_Spot!J16+Bawana_NG!J16+Bawana_RLNG!J16+Bawana_Spot!J16</f>
        <v>139.19999999999999</v>
      </c>
      <c r="F16" s="196">
        <f>PPCL_NG!Q16+PPCL_Spot!Q16+GT_NG!Q16+GT_Spot!Q16+Bawana_NG!Q16+Bawana_RLNG!Q16+Bawana_Spot!Q16</f>
        <v>139.20674896302779</v>
      </c>
      <c r="G16" s="197">
        <f t="shared" si="1"/>
        <v>-6.7489630278032564E-3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23.489771883910784</v>
      </c>
      <c r="J16" s="197">
        <f t="shared" si="2"/>
        <v>2.281160892145806E-4</v>
      </c>
      <c r="K16" s="196">
        <f>PPCL_NG!L16+PPCL_Spot!L16+GT_NG!L16+GT_Spot!L16+Bawana_NG!L16+Bawana_RLNG!L16+Bawana_Spot!L16</f>
        <v>112.53</v>
      </c>
      <c r="L16" s="196">
        <f>PPCL_NG!S16+PPCL_Spot!S16+GT_NG!S16+GT_Spot!S16+Bawana_NG!S16+Bawana_RLNG!S16+Bawana_Spot!S16</f>
        <v>112.53144130513041</v>
      </c>
      <c r="M16" s="197">
        <f t="shared" si="3"/>
        <v>-1.4413051304131841E-3</v>
      </c>
      <c r="N16" s="196">
        <f>PPCL_NG!M16+PPCL_Spot!M16+GT_NG!M16+GT_Spot!M16+Bawana_NG!M16+Bawana_RLNG!M16+Bawana_Spot!M16</f>
        <v>169.51999999999998</v>
      </c>
      <c r="O16" s="196">
        <f>PPCL_NG!T16+PPCL_Spot!T16+GT_NG!T16+GT_Spot!T16+Bawana_NG!T16+Bawana_RLNG!T16+Bawana_Spot!T16</f>
        <v>169.52965441890561</v>
      </c>
      <c r="P16" s="197">
        <f t="shared" si="4"/>
        <v>-9.6544189056260166E-3</v>
      </c>
      <c r="Q16" s="197">
        <f t="shared" si="5"/>
        <v>-3.0000000000104166E-2</v>
      </c>
    </row>
    <row r="17" spans="1:17">
      <c r="A17" s="33" t="s">
        <v>59</v>
      </c>
      <c r="B17" s="196">
        <f>PPCL_NG!I17+PPCL_Spot!I17+GT_NG!I17+GT_Spot!I17+Bawana_NG!I17+Bawana_RLNG!I17+Bawana_Spot!I17</f>
        <v>532.82999999999993</v>
      </c>
      <c r="C17" s="196">
        <f>PPCL_NG!P17+PPCL_Spot!P17+GT_NG!P17+GT_Spot!P17+Bawana_NG!P17+Bawana_RLNG!P17+Bawana_Spot!P17</f>
        <v>532.8423834290254</v>
      </c>
      <c r="D17" s="197">
        <f t="shared" si="0"/>
        <v>-1.2383429025476289E-2</v>
      </c>
      <c r="E17" s="196">
        <f>PPCL_NG!J17+PPCL_Spot!J17+GT_NG!J17+GT_Spot!J17+Bawana_NG!J17+Bawana_RLNG!J17+Bawana_Spot!J17</f>
        <v>150.19999999999999</v>
      </c>
      <c r="F17" s="196">
        <f>PPCL_NG!Q17+PPCL_Spot!Q17+GT_NG!Q17+GT_Spot!Q17+Bawana_NG!Q17+Bawana_RLNG!Q17+Bawana_Spot!Q17</f>
        <v>150.20674896302779</v>
      </c>
      <c r="G17" s="197">
        <f t="shared" si="1"/>
        <v>-6.7489630278032564E-3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23.489771883910784</v>
      </c>
      <c r="J17" s="197">
        <f t="shared" si="2"/>
        <v>2.281160892145806E-4</v>
      </c>
      <c r="K17" s="196">
        <f>PPCL_NG!L17+PPCL_Spot!L17+GT_NG!L17+GT_Spot!L17+Bawana_NG!L17+Bawana_RLNG!L17+Bawana_Spot!L17</f>
        <v>112.53</v>
      </c>
      <c r="L17" s="196">
        <f>PPCL_NG!S17+PPCL_Spot!S17+GT_NG!S17+GT_Spot!S17+Bawana_NG!S17+Bawana_RLNG!S17+Bawana_Spot!S17</f>
        <v>112.53144130513041</v>
      </c>
      <c r="M17" s="197">
        <f t="shared" si="3"/>
        <v>-1.4413051304131841E-3</v>
      </c>
      <c r="N17" s="196">
        <f>PPCL_NG!M17+PPCL_Spot!M17+GT_NG!M17+GT_Spot!M17+Bawana_NG!M17+Bawana_RLNG!M17+Bawana_Spot!M17</f>
        <v>182.51999999999998</v>
      </c>
      <c r="O17" s="196">
        <f>PPCL_NG!T17+PPCL_Spot!T17+GT_NG!T17+GT_Spot!T17+Bawana_NG!T17+Bawana_RLNG!T17+Bawana_Spot!T17</f>
        <v>182.52965441890561</v>
      </c>
      <c r="P17" s="197">
        <f t="shared" si="4"/>
        <v>-9.6544189056260166E-3</v>
      </c>
      <c r="Q17" s="197">
        <f t="shared" si="5"/>
        <v>-3.0000000000104166E-2</v>
      </c>
    </row>
    <row r="18" spans="1:17">
      <c r="A18" s="33" t="s">
        <v>60</v>
      </c>
      <c r="B18" s="196">
        <f>PPCL_NG!I18+PPCL_Spot!I18+GT_NG!I18+GT_Spot!I18+Bawana_NG!I18+Bawana_RLNG!I18+Bawana_Spot!I18</f>
        <v>532.82999999999993</v>
      </c>
      <c r="C18" s="196">
        <f>PPCL_NG!P18+PPCL_Spot!P18+GT_NG!P18+GT_Spot!P18+Bawana_NG!P18+Bawana_RLNG!P18+Bawana_Spot!P18</f>
        <v>532.8423834290254</v>
      </c>
      <c r="D18" s="197">
        <f t="shared" si="0"/>
        <v>-1.2383429025476289E-2</v>
      </c>
      <c r="E18" s="196">
        <f>PPCL_NG!J18+PPCL_Spot!J18+GT_NG!J18+GT_Spot!J18+Bawana_NG!J18+Bawana_RLNG!J18+Bawana_Spot!J18</f>
        <v>150.19999999999999</v>
      </c>
      <c r="F18" s="196">
        <f>PPCL_NG!Q18+PPCL_Spot!Q18+GT_NG!Q18+GT_Spot!Q18+Bawana_NG!Q18+Bawana_RLNG!Q18+Bawana_Spot!Q18</f>
        <v>150.20674896302779</v>
      </c>
      <c r="G18" s="197">
        <f t="shared" si="1"/>
        <v>-6.7489630278032564E-3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23.489771883910784</v>
      </c>
      <c r="J18" s="197">
        <f t="shared" si="2"/>
        <v>2.281160892145806E-4</v>
      </c>
      <c r="K18" s="196">
        <f>PPCL_NG!L18+PPCL_Spot!L18+GT_NG!L18+GT_Spot!L18+Bawana_NG!L18+Bawana_RLNG!L18+Bawana_Spot!L18</f>
        <v>112.53</v>
      </c>
      <c r="L18" s="196">
        <f>PPCL_NG!S18+PPCL_Spot!S18+GT_NG!S18+GT_Spot!S18+Bawana_NG!S18+Bawana_RLNG!S18+Bawana_Spot!S18</f>
        <v>112.53144130513041</v>
      </c>
      <c r="M18" s="197">
        <f t="shared" si="3"/>
        <v>-1.4413051304131841E-3</v>
      </c>
      <c r="N18" s="196">
        <f>PPCL_NG!M18+PPCL_Spot!M18+GT_NG!M18+GT_Spot!M18+Bawana_NG!M18+Bawana_RLNG!M18+Bawana_Spot!M18</f>
        <v>182.51999999999998</v>
      </c>
      <c r="O18" s="196">
        <f>PPCL_NG!T18+PPCL_Spot!T18+GT_NG!T18+GT_Spot!T18+Bawana_NG!T18+Bawana_RLNG!T18+Bawana_Spot!T18</f>
        <v>182.52965441890561</v>
      </c>
      <c r="P18" s="197">
        <f t="shared" si="4"/>
        <v>-9.6544189056260166E-3</v>
      </c>
      <c r="Q18" s="197">
        <f t="shared" si="5"/>
        <v>-3.0000000000104166E-2</v>
      </c>
    </row>
    <row r="19" spans="1:17">
      <c r="A19" s="33" t="s">
        <v>61</v>
      </c>
      <c r="B19" s="196">
        <f>PPCL_NG!I19+PPCL_Spot!I19+GT_NG!I19+GT_Spot!I19+Bawana_NG!I19+Bawana_RLNG!I19+Bawana_Spot!I19</f>
        <v>532.82999999999993</v>
      </c>
      <c r="C19" s="196">
        <f>PPCL_NG!P19+PPCL_Spot!P19+GT_NG!P19+GT_Spot!P19+Bawana_NG!P19+Bawana_RLNG!P19+Bawana_Spot!P19</f>
        <v>532.8423834290254</v>
      </c>
      <c r="D19" s="197">
        <f t="shared" si="0"/>
        <v>-1.2383429025476289E-2</v>
      </c>
      <c r="E19" s="196">
        <f>PPCL_NG!J19+PPCL_Spot!J19+GT_NG!J19+GT_Spot!J19+Bawana_NG!J19+Bawana_RLNG!J19+Bawana_Spot!J19</f>
        <v>150.19999999999999</v>
      </c>
      <c r="F19" s="196">
        <f>PPCL_NG!Q19+PPCL_Spot!Q19+GT_NG!Q19+GT_Spot!Q19+Bawana_NG!Q19+Bawana_RLNG!Q19+Bawana_Spot!Q19</f>
        <v>150.20674896302779</v>
      </c>
      <c r="G19" s="197">
        <f t="shared" si="1"/>
        <v>-6.7489630278032564E-3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23.489771883910784</v>
      </c>
      <c r="J19" s="197">
        <f t="shared" si="2"/>
        <v>2.281160892145806E-4</v>
      </c>
      <c r="K19" s="196">
        <f>PPCL_NG!L19+PPCL_Spot!L19+GT_NG!L19+GT_Spot!L19+Bawana_NG!L19+Bawana_RLNG!L19+Bawana_Spot!L19</f>
        <v>112.53</v>
      </c>
      <c r="L19" s="196">
        <f>PPCL_NG!S19+PPCL_Spot!S19+GT_NG!S19+GT_Spot!S19+Bawana_NG!S19+Bawana_RLNG!S19+Bawana_Spot!S19</f>
        <v>112.53144130513041</v>
      </c>
      <c r="M19" s="197">
        <f t="shared" si="3"/>
        <v>-1.4413051304131841E-3</v>
      </c>
      <c r="N19" s="196">
        <f>PPCL_NG!M19+PPCL_Spot!M19+GT_NG!M19+GT_Spot!M19+Bawana_NG!M19+Bawana_RLNG!M19+Bawana_Spot!M19</f>
        <v>182.51999999999998</v>
      </c>
      <c r="O19" s="196">
        <f>PPCL_NG!T19+PPCL_Spot!T19+GT_NG!T19+GT_Spot!T19+Bawana_NG!T19+Bawana_RLNG!T19+Bawana_Spot!T19</f>
        <v>182.52965441890561</v>
      </c>
      <c r="P19" s="197">
        <f t="shared" si="4"/>
        <v>-9.6544189056260166E-3</v>
      </c>
      <c r="Q19" s="197">
        <f t="shared" si="5"/>
        <v>-3.0000000000104166E-2</v>
      </c>
    </row>
    <row r="20" spans="1:17">
      <c r="A20" s="33" t="s">
        <v>62</v>
      </c>
      <c r="B20" s="196">
        <f>PPCL_NG!I20+PPCL_Spot!I20+GT_NG!I20+GT_Spot!I20+Bawana_NG!I20+Bawana_RLNG!I20+Bawana_Spot!I20</f>
        <v>532.82999999999993</v>
      </c>
      <c r="C20" s="196">
        <f>PPCL_NG!P20+PPCL_Spot!P20+GT_NG!P20+GT_Spot!P20+Bawana_NG!P20+Bawana_RLNG!P20+Bawana_Spot!P20</f>
        <v>532.8423834290254</v>
      </c>
      <c r="D20" s="197">
        <f t="shared" si="0"/>
        <v>-1.2383429025476289E-2</v>
      </c>
      <c r="E20" s="196">
        <f>PPCL_NG!J20+PPCL_Spot!J20+GT_NG!J20+GT_Spot!J20+Bawana_NG!J20+Bawana_RLNG!J20+Bawana_Spot!J20</f>
        <v>150.19999999999999</v>
      </c>
      <c r="F20" s="196">
        <f>PPCL_NG!Q20+PPCL_Spot!Q20+GT_NG!Q20+GT_Spot!Q20+Bawana_NG!Q20+Bawana_RLNG!Q20+Bawana_Spot!Q20</f>
        <v>150.20674896302779</v>
      </c>
      <c r="G20" s="197">
        <f t="shared" si="1"/>
        <v>-6.7489630278032564E-3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23.489771883910784</v>
      </c>
      <c r="J20" s="197">
        <f t="shared" si="2"/>
        <v>2.281160892145806E-4</v>
      </c>
      <c r="K20" s="196">
        <f>PPCL_NG!L20+PPCL_Spot!L20+GT_NG!L20+GT_Spot!L20+Bawana_NG!L20+Bawana_RLNG!L20+Bawana_Spot!L20</f>
        <v>112.53</v>
      </c>
      <c r="L20" s="196">
        <f>PPCL_NG!S20+PPCL_Spot!S20+GT_NG!S20+GT_Spot!S20+Bawana_NG!S20+Bawana_RLNG!S20+Bawana_Spot!S20</f>
        <v>112.53144130513041</v>
      </c>
      <c r="M20" s="197">
        <f t="shared" si="3"/>
        <v>-1.4413051304131841E-3</v>
      </c>
      <c r="N20" s="196">
        <f>PPCL_NG!M20+PPCL_Spot!M20+GT_NG!M20+GT_Spot!M20+Bawana_NG!M20+Bawana_RLNG!M20+Bawana_Spot!M20</f>
        <v>182.51999999999998</v>
      </c>
      <c r="O20" s="196">
        <f>PPCL_NG!T20+PPCL_Spot!T20+GT_NG!T20+GT_Spot!T20+Bawana_NG!T20+Bawana_RLNG!T20+Bawana_Spot!T20</f>
        <v>182.52965441890561</v>
      </c>
      <c r="P20" s="197">
        <f t="shared" si="4"/>
        <v>-9.6544189056260166E-3</v>
      </c>
      <c r="Q20" s="197">
        <f t="shared" si="5"/>
        <v>-3.0000000000104166E-2</v>
      </c>
    </row>
    <row r="21" spans="1:17">
      <c r="A21" s="33" t="s">
        <v>63</v>
      </c>
      <c r="B21" s="196">
        <f>PPCL_NG!I21+PPCL_Spot!I21+GT_NG!I21+GT_Spot!I21+Bawana_NG!I21+Bawana_RLNG!I21+Bawana_Spot!I21</f>
        <v>532.82999999999993</v>
      </c>
      <c r="C21" s="196">
        <f>PPCL_NG!P21+PPCL_Spot!P21+GT_NG!P21+GT_Spot!P21+Bawana_NG!P21+Bawana_RLNG!P21+Bawana_Spot!P21</f>
        <v>532.8423834290254</v>
      </c>
      <c r="D21" s="197">
        <f t="shared" si="0"/>
        <v>-1.2383429025476289E-2</v>
      </c>
      <c r="E21" s="196">
        <f>PPCL_NG!J21+PPCL_Spot!J21+GT_NG!J21+GT_Spot!J21+Bawana_NG!J21+Bawana_RLNG!J21+Bawana_Spot!J21</f>
        <v>150.19999999999999</v>
      </c>
      <c r="F21" s="196">
        <f>PPCL_NG!Q21+PPCL_Spot!Q21+GT_NG!Q21+GT_Spot!Q21+Bawana_NG!Q21+Bawana_RLNG!Q21+Bawana_Spot!Q21</f>
        <v>150.20674896302779</v>
      </c>
      <c r="G21" s="197">
        <f t="shared" si="1"/>
        <v>-6.7489630278032564E-3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23.489771883910784</v>
      </c>
      <c r="J21" s="197">
        <f t="shared" si="2"/>
        <v>2.281160892145806E-4</v>
      </c>
      <c r="K21" s="196">
        <f>PPCL_NG!L21+PPCL_Spot!L21+GT_NG!L21+GT_Spot!L21+Bawana_NG!L21+Bawana_RLNG!L21+Bawana_Spot!L21</f>
        <v>112.53</v>
      </c>
      <c r="L21" s="196">
        <f>PPCL_NG!S21+PPCL_Spot!S21+GT_NG!S21+GT_Spot!S21+Bawana_NG!S21+Bawana_RLNG!S21+Bawana_Spot!S21</f>
        <v>112.53144130513041</v>
      </c>
      <c r="M21" s="197">
        <f t="shared" si="3"/>
        <v>-1.4413051304131841E-3</v>
      </c>
      <c r="N21" s="196">
        <f>PPCL_NG!M21+PPCL_Spot!M21+GT_NG!M21+GT_Spot!M21+Bawana_NG!M21+Bawana_RLNG!M21+Bawana_Spot!M21</f>
        <v>182.51999999999998</v>
      </c>
      <c r="O21" s="196">
        <f>PPCL_NG!T21+PPCL_Spot!T21+GT_NG!T21+GT_Spot!T21+Bawana_NG!T21+Bawana_RLNG!T21+Bawana_Spot!T21</f>
        <v>182.52965441890561</v>
      </c>
      <c r="P21" s="197">
        <f t="shared" si="4"/>
        <v>-9.6544189056260166E-3</v>
      </c>
      <c r="Q21" s="197">
        <f t="shared" si="5"/>
        <v>-3.0000000000104166E-2</v>
      </c>
    </row>
    <row r="22" spans="1:17">
      <c r="A22" s="33" t="s">
        <v>64</v>
      </c>
      <c r="B22" s="196">
        <f>PPCL_NG!I22+PPCL_Spot!I22+GT_NG!I22+GT_Spot!I22+Bawana_NG!I22+Bawana_RLNG!I22+Bawana_Spot!I22</f>
        <v>532.82999999999993</v>
      </c>
      <c r="C22" s="196">
        <f>PPCL_NG!P22+PPCL_Spot!P22+GT_NG!P22+GT_Spot!P22+Bawana_NG!P22+Bawana_RLNG!P22+Bawana_Spot!P22</f>
        <v>532.8423834290254</v>
      </c>
      <c r="D22" s="197">
        <f t="shared" si="0"/>
        <v>-1.2383429025476289E-2</v>
      </c>
      <c r="E22" s="196">
        <f>PPCL_NG!J22+PPCL_Spot!J22+GT_NG!J22+GT_Spot!J22+Bawana_NG!J22+Bawana_RLNG!J22+Bawana_Spot!J22</f>
        <v>150.19999999999999</v>
      </c>
      <c r="F22" s="196">
        <f>PPCL_NG!Q22+PPCL_Spot!Q22+GT_NG!Q22+GT_Spot!Q22+Bawana_NG!Q22+Bawana_RLNG!Q22+Bawana_Spot!Q22</f>
        <v>150.20674896302779</v>
      </c>
      <c r="G22" s="197">
        <f t="shared" si="1"/>
        <v>-6.7489630278032564E-3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23.489771883910784</v>
      </c>
      <c r="J22" s="197">
        <f t="shared" si="2"/>
        <v>2.281160892145806E-4</v>
      </c>
      <c r="K22" s="196">
        <f>PPCL_NG!L22+PPCL_Spot!L22+GT_NG!L22+GT_Spot!L22+Bawana_NG!L22+Bawana_RLNG!L22+Bawana_Spot!L22</f>
        <v>112.53</v>
      </c>
      <c r="L22" s="196">
        <f>PPCL_NG!S22+PPCL_Spot!S22+GT_NG!S22+GT_Spot!S22+Bawana_NG!S22+Bawana_RLNG!S22+Bawana_Spot!S22</f>
        <v>112.53144130513041</v>
      </c>
      <c r="M22" s="197">
        <f t="shared" si="3"/>
        <v>-1.4413051304131841E-3</v>
      </c>
      <c r="N22" s="196">
        <f>PPCL_NG!M22+PPCL_Spot!M22+GT_NG!M22+GT_Spot!M22+Bawana_NG!M22+Bawana_RLNG!M22+Bawana_Spot!M22</f>
        <v>182.51999999999998</v>
      </c>
      <c r="O22" s="196">
        <f>PPCL_NG!T22+PPCL_Spot!T22+GT_NG!T22+GT_Spot!T22+Bawana_NG!T22+Bawana_RLNG!T22+Bawana_Spot!T22</f>
        <v>182.52965441890561</v>
      </c>
      <c r="P22" s="197">
        <f t="shared" si="4"/>
        <v>-9.6544189056260166E-3</v>
      </c>
      <c r="Q22" s="197">
        <f t="shared" si="5"/>
        <v>-3.0000000000104166E-2</v>
      </c>
    </row>
    <row r="23" spans="1:17">
      <c r="A23" s="33" t="s">
        <v>65</v>
      </c>
      <c r="B23" s="196">
        <f>PPCL_NG!I23+PPCL_Spot!I23+GT_NG!I23+GT_Spot!I23+Bawana_NG!I23+Bawana_RLNG!I23+Bawana_Spot!I23</f>
        <v>567.48</v>
      </c>
      <c r="C23" s="196">
        <f>PPCL_NG!P23+PPCL_Spot!P23+GT_NG!P23+GT_Spot!P23+Bawana_NG!P23+Bawana_RLNG!P23+Bawana_Spot!P23</f>
        <v>567.49144692250275</v>
      </c>
      <c r="D23" s="197">
        <f t="shared" si="0"/>
        <v>-1.144692250272783E-2</v>
      </c>
      <c r="E23" s="196">
        <f>PPCL_NG!J23+PPCL_Spot!J23+GT_NG!J23+GT_Spot!J23+Bawana_NG!J23+Bawana_RLNG!J23+Bawana_Spot!J23</f>
        <v>137.6</v>
      </c>
      <c r="F23" s="196">
        <f>PPCL_NG!Q23+PPCL_Spot!Q23+GT_NG!Q23+GT_Spot!Q23+Bawana_NG!Q23+Bawana_RLNG!Q23+Bawana_Spot!Q23</f>
        <v>137.60738051939006</v>
      </c>
      <c r="G23" s="197">
        <f t="shared" si="1"/>
        <v>-7.3805193900682298E-3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23.489789973387037</v>
      </c>
      <c r="J23" s="197">
        <f t="shared" si="2"/>
        <v>2.100266129616557E-4</v>
      </c>
      <c r="K23" s="196">
        <f>PPCL_NG!L23+PPCL_Spot!L23+GT_NG!L23+GT_Spot!L23+Bawana_NG!L23+Bawana_RLNG!L23+Bawana_Spot!L23</f>
        <v>112.53</v>
      </c>
      <c r="L23" s="196">
        <f>PPCL_NG!S23+PPCL_Spot!S23+GT_NG!S23+GT_Spot!S23+Bawana_NG!S23+Bawana_RLNG!S23+Bawana_Spot!S23</f>
        <v>112.53151254793073</v>
      </c>
      <c r="M23" s="197">
        <f t="shared" si="3"/>
        <v>-1.5125479307300793E-3</v>
      </c>
      <c r="N23" s="196">
        <f>PPCL_NG!M23+PPCL_Spot!M23+GT_NG!M23+GT_Spot!M23+Bawana_NG!M23+Bawana_RLNG!M23+Bawana_Spot!M23</f>
        <v>182.51999999999998</v>
      </c>
      <c r="O23" s="196">
        <f>PPCL_NG!T23+PPCL_Spot!T23+GT_NG!T23+GT_Spot!T23+Bawana_NG!T23+Bawana_RLNG!T23+Bawana_Spot!T23</f>
        <v>182.52987003678953</v>
      </c>
      <c r="P23" s="197">
        <f t="shared" si="4"/>
        <v>-9.8700367895503405E-3</v>
      </c>
      <c r="Q23" s="197">
        <f t="shared" si="5"/>
        <v>-3.0000000000114824E-2</v>
      </c>
    </row>
    <row r="24" spans="1:17">
      <c r="A24" s="33" t="s">
        <v>66</v>
      </c>
      <c r="B24" s="196">
        <f>PPCL_NG!I24+PPCL_Spot!I24+GT_NG!I24+GT_Spot!I24+Bawana_NG!I24+Bawana_RLNG!I24+Bawana_Spot!I24</f>
        <v>567.48</v>
      </c>
      <c r="C24" s="196">
        <f>PPCL_NG!P24+PPCL_Spot!P24+GT_NG!P24+GT_Spot!P24+Bawana_NG!P24+Bawana_RLNG!P24+Bawana_Spot!P24</f>
        <v>567.49144692250275</v>
      </c>
      <c r="D24" s="197">
        <f t="shared" si="0"/>
        <v>-1.144692250272783E-2</v>
      </c>
      <c r="E24" s="196">
        <f>PPCL_NG!J24+PPCL_Spot!J24+GT_NG!J24+GT_Spot!J24+Bawana_NG!J24+Bawana_RLNG!J24+Bawana_Spot!J24</f>
        <v>137.6</v>
      </c>
      <c r="F24" s="196">
        <f>PPCL_NG!Q24+PPCL_Spot!Q24+GT_NG!Q24+GT_Spot!Q24+Bawana_NG!Q24+Bawana_RLNG!Q24+Bawana_Spot!Q24</f>
        <v>137.60738051939006</v>
      </c>
      <c r="G24" s="197">
        <f t="shared" si="1"/>
        <v>-7.3805193900682298E-3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23.489789973387037</v>
      </c>
      <c r="J24" s="197">
        <f t="shared" si="2"/>
        <v>2.100266129616557E-4</v>
      </c>
      <c r="K24" s="196">
        <f>PPCL_NG!L24+PPCL_Spot!L24+GT_NG!L24+GT_Spot!L24+Bawana_NG!L24+Bawana_RLNG!L24+Bawana_Spot!L24</f>
        <v>112.53</v>
      </c>
      <c r="L24" s="196">
        <f>PPCL_NG!S24+PPCL_Spot!S24+GT_NG!S24+GT_Spot!S24+Bawana_NG!S24+Bawana_RLNG!S24+Bawana_Spot!S24</f>
        <v>112.53151254793073</v>
      </c>
      <c r="M24" s="197">
        <f t="shared" si="3"/>
        <v>-1.5125479307300793E-3</v>
      </c>
      <c r="N24" s="196">
        <f>PPCL_NG!M24+PPCL_Spot!M24+GT_NG!M24+GT_Spot!M24+Bawana_NG!M24+Bawana_RLNG!M24+Bawana_Spot!M24</f>
        <v>182.51999999999998</v>
      </c>
      <c r="O24" s="196">
        <f>PPCL_NG!T24+PPCL_Spot!T24+GT_NG!T24+GT_Spot!T24+Bawana_NG!T24+Bawana_RLNG!T24+Bawana_Spot!T24</f>
        <v>182.52987003678953</v>
      </c>
      <c r="P24" s="197">
        <f t="shared" si="4"/>
        <v>-9.8700367895503405E-3</v>
      </c>
      <c r="Q24" s="197">
        <f t="shared" si="5"/>
        <v>-3.0000000000114824E-2</v>
      </c>
    </row>
    <row r="25" spans="1:17">
      <c r="A25" s="33" t="s">
        <v>67</v>
      </c>
      <c r="B25" s="196">
        <f>PPCL_NG!I25+PPCL_Spot!I25+GT_NG!I25+GT_Spot!I25+Bawana_NG!I25+Bawana_RLNG!I25+Bawana_Spot!I25</f>
        <v>567.48</v>
      </c>
      <c r="C25" s="196">
        <f>PPCL_NG!P25+PPCL_Spot!P25+GT_NG!P25+GT_Spot!P25+Bawana_NG!P25+Bawana_RLNG!P25+Bawana_Spot!P25</f>
        <v>567.49144692250275</v>
      </c>
      <c r="D25" s="197">
        <f t="shared" si="0"/>
        <v>-1.144692250272783E-2</v>
      </c>
      <c r="E25" s="196">
        <f>PPCL_NG!J25+PPCL_Spot!J25+GT_NG!J25+GT_Spot!J25+Bawana_NG!J25+Bawana_RLNG!J25+Bawana_Spot!J25</f>
        <v>137.6</v>
      </c>
      <c r="F25" s="196">
        <f>PPCL_NG!Q25+PPCL_Spot!Q25+GT_NG!Q25+GT_Spot!Q25+Bawana_NG!Q25+Bawana_RLNG!Q25+Bawana_Spot!Q25</f>
        <v>137.60738051939006</v>
      </c>
      <c r="G25" s="197">
        <f t="shared" si="1"/>
        <v>-7.3805193900682298E-3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23.489789973387037</v>
      </c>
      <c r="J25" s="197">
        <f t="shared" si="2"/>
        <v>2.100266129616557E-4</v>
      </c>
      <c r="K25" s="196">
        <f>PPCL_NG!L25+PPCL_Spot!L25+GT_NG!L25+GT_Spot!L25+Bawana_NG!L25+Bawana_RLNG!L25+Bawana_Spot!L25</f>
        <v>112.53</v>
      </c>
      <c r="L25" s="196">
        <f>PPCL_NG!S25+PPCL_Spot!S25+GT_NG!S25+GT_Spot!S25+Bawana_NG!S25+Bawana_RLNG!S25+Bawana_Spot!S25</f>
        <v>112.53151254793073</v>
      </c>
      <c r="M25" s="197">
        <f t="shared" si="3"/>
        <v>-1.5125479307300793E-3</v>
      </c>
      <c r="N25" s="196">
        <f>PPCL_NG!M25+PPCL_Spot!M25+GT_NG!M25+GT_Spot!M25+Bawana_NG!M25+Bawana_RLNG!M25+Bawana_Spot!M25</f>
        <v>182.51999999999998</v>
      </c>
      <c r="O25" s="196">
        <f>PPCL_NG!T25+PPCL_Spot!T25+GT_NG!T25+GT_Spot!T25+Bawana_NG!T25+Bawana_RLNG!T25+Bawana_Spot!T25</f>
        <v>182.52987003678953</v>
      </c>
      <c r="P25" s="197">
        <f t="shared" si="4"/>
        <v>-9.8700367895503405E-3</v>
      </c>
      <c r="Q25" s="197">
        <f t="shared" si="5"/>
        <v>-3.0000000000114824E-2</v>
      </c>
    </row>
    <row r="26" spans="1:17">
      <c r="A26" s="33" t="s">
        <v>68</v>
      </c>
      <c r="B26" s="196">
        <f>PPCL_NG!I26+PPCL_Spot!I26+GT_NG!I26+GT_Spot!I26+Bawana_NG!I26+Bawana_RLNG!I26+Bawana_Spot!I26</f>
        <v>567.48</v>
      </c>
      <c r="C26" s="196">
        <f>PPCL_NG!P26+PPCL_Spot!P26+GT_NG!P26+GT_Spot!P26+Bawana_NG!P26+Bawana_RLNG!P26+Bawana_Spot!P26</f>
        <v>567.49144692250275</v>
      </c>
      <c r="D26" s="197">
        <f t="shared" si="0"/>
        <v>-1.144692250272783E-2</v>
      </c>
      <c r="E26" s="196">
        <f>PPCL_NG!J26+PPCL_Spot!J26+GT_NG!J26+GT_Spot!J26+Bawana_NG!J26+Bawana_RLNG!J26+Bawana_Spot!J26</f>
        <v>137.6</v>
      </c>
      <c r="F26" s="196">
        <f>PPCL_NG!Q26+PPCL_Spot!Q26+GT_NG!Q26+GT_Spot!Q26+Bawana_NG!Q26+Bawana_RLNG!Q26+Bawana_Spot!Q26</f>
        <v>137.60738051939006</v>
      </c>
      <c r="G26" s="197">
        <f t="shared" si="1"/>
        <v>-7.3805193900682298E-3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23.489789973387037</v>
      </c>
      <c r="J26" s="197">
        <f t="shared" si="2"/>
        <v>2.100266129616557E-4</v>
      </c>
      <c r="K26" s="196">
        <f>PPCL_NG!L26+PPCL_Spot!L26+GT_NG!L26+GT_Spot!L26+Bawana_NG!L26+Bawana_RLNG!L26+Bawana_Spot!L26</f>
        <v>112.53</v>
      </c>
      <c r="L26" s="196">
        <f>PPCL_NG!S26+PPCL_Spot!S26+GT_NG!S26+GT_Spot!S26+Bawana_NG!S26+Bawana_RLNG!S26+Bawana_Spot!S26</f>
        <v>112.53151254793073</v>
      </c>
      <c r="M26" s="197">
        <f t="shared" si="3"/>
        <v>-1.5125479307300793E-3</v>
      </c>
      <c r="N26" s="196">
        <f>PPCL_NG!M26+PPCL_Spot!M26+GT_NG!M26+GT_Spot!M26+Bawana_NG!M26+Bawana_RLNG!M26+Bawana_Spot!M26</f>
        <v>182.51999999999998</v>
      </c>
      <c r="O26" s="196">
        <f>PPCL_NG!T26+PPCL_Spot!T26+GT_NG!T26+GT_Spot!T26+Bawana_NG!T26+Bawana_RLNG!T26+Bawana_Spot!T26</f>
        <v>182.52987003678953</v>
      </c>
      <c r="P26" s="197">
        <f t="shared" si="4"/>
        <v>-9.8700367895503405E-3</v>
      </c>
      <c r="Q26" s="197">
        <f t="shared" si="5"/>
        <v>-3.0000000000114824E-2</v>
      </c>
    </row>
    <row r="27" spans="1:17">
      <c r="A27" s="33" t="s">
        <v>69</v>
      </c>
      <c r="B27" s="196">
        <f>PPCL_NG!I27+PPCL_Spot!I27+GT_NG!I27+GT_Spot!I27+Bawana_NG!I27+Bawana_RLNG!I27+Bawana_Spot!I27</f>
        <v>567.48</v>
      </c>
      <c r="C27" s="196">
        <f>PPCL_NG!P27+PPCL_Spot!P27+GT_NG!P27+GT_Spot!P27+Bawana_NG!P27+Bawana_RLNG!P27+Bawana_Spot!P27</f>
        <v>567.49144692250275</v>
      </c>
      <c r="D27" s="197">
        <f t="shared" si="0"/>
        <v>-1.144692250272783E-2</v>
      </c>
      <c r="E27" s="196">
        <f>PPCL_NG!J27+PPCL_Spot!J27+GT_NG!J27+GT_Spot!J27+Bawana_NG!J27+Bawana_RLNG!J27+Bawana_Spot!J27</f>
        <v>137.6</v>
      </c>
      <c r="F27" s="196">
        <f>PPCL_NG!Q27+PPCL_Spot!Q27+GT_NG!Q27+GT_Spot!Q27+Bawana_NG!Q27+Bawana_RLNG!Q27+Bawana_Spot!Q27</f>
        <v>137.60738051939006</v>
      </c>
      <c r="G27" s="197">
        <f t="shared" si="1"/>
        <v>-7.3805193900682298E-3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23.489789973387037</v>
      </c>
      <c r="J27" s="197">
        <f t="shared" si="2"/>
        <v>2.100266129616557E-4</v>
      </c>
      <c r="K27" s="196">
        <f>PPCL_NG!L27+PPCL_Spot!L27+GT_NG!L27+GT_Spot!L27+Bawana_NG!L27+Bawana_RLNG!L27+Bawana_Spot!L27</f>
        <v>112.53</v>
      </c>
      <c r="L27" s="196">
        <f>PPCL_NG!S27+PPCL_Spot!S27+GT_NG!S27+GT_Spot!S27+Bawana_NG!S27+Bawana_RLNG!S27+Bawana_Spot!S27</f>
        <v>112.53151254793073</v>
      </c>
      <c r="M27" s="197">
        <f t="shared" si="3"/>
        <v>-1.5125479307300793E-3</v>
      </c>
      <c r="N27" s="196">
        <f>PPCL_NG!M27+PPCL_Spot!M27+GT_NG!M27+GT_Spot!M27+Bawana_NG!M27+Bawana_RLNG!M27+Bawana_Spot!M27</f>
        <v>182.51999999999998</v>
      </c>
      <c r="O27" s="196">
        <f>PPCL_NG!T27+PPCL_Spot!T27+GT_NG!T27+GT_Spot!T27+Bawana_NG!T27+Bawana_RLNG!T27+Bawana_Spot!T27</f>
        <v>182.52987003678953</v>
      </c>
      <c r="P27" s="197">
        <f t="shared" si="4"/>
        <v>-9.8700367895503405E-3</v>
      </c>
      <c r="Q27" s="197">
        <f t="shared" si="5"/>
        <v>-3.0000000000114824E-2</v>
      </c>
    </row>
    <row r="28" spans="1:17">
      <c r="A28" s="33" t="s">
        <v>70</v>
      </c>
      <c r="B28" s="196">
        <f>PPCL_NG!I28+PPCL_Spot!I28+GT_NG!I28+GT_Spot!I28+Bawana_NG!I28+Bawana_RLNG!I28+Bawana_Spot!I28</f>
        <v>567.48</v>
      </c>
      <c r="C28" s="196">
        <f>PPCL_NG!P28+PPCL_Spot!P28+GT_NG!P28+GT_Spot!P28+Bawana_NG!P28+Bawana_RLNG!P28+Bawana_Spot!P28</f>
        <v>567.49144692250275</v>
      </c>
      <c r="D28" s="197">
        <f t="shared" si="0"/>
        <v>-1.144692250272783E-2</v>
      </c>
      <c r="E28" s="196">
        <f>PPCL_NG!J28+PPCL_Spot!J28+GT_NG!J28+GT_Spot!J28+Bawana_NG!J28+Bawana_RLNG!J28+Bawana_Spot!J28</f>
        <v>137.6</v>
      </c>
      <c r="F28" s="196">
        <f>PPCL_NG!Q28+PPCL_Spot!Q28+GT_NG!Q28+GT_Spot!Q28+Bawana_NG!Q28+Bawana_RLNG!Q28+Bawana_Spot!Q28</f>
        <v>137.60738051939006</v>
      </c>
      <c r="G28" s="197">
        <f t="shared" si="1"/>
        <v>-7.3805193900682298E-3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23.489789973387037</v>
      </c>
      <c r="J28" s="197">
        <f t="shared" si="2"/>
        <v>2.100266129616557E-4</v>
      </c>
      <c r="K28" s="196">
        <f>PPCL_NG!L28+PPCL_Spot!L28+GT_NG!L28+GT_Spot!L28+Bawana_NG!L28+Bawana_RLNG!L28+Bawana_Spot!L28</f>
        <v>112.53</v>
      </c>
      <c r="L28" s="196">
        <f>PPCL_NG!S28+PPCL_Spot!S28+GT_NG!S28+GT_Spot!S28+Bawana_NG!S28+Bawana_RLNG!S28+Bawana_Spot!S28</f>
        <v>112.53151254793073</v>
      </c>
      <c r="M28" s="197">
        <f t="shared" si="3"/>
        <v>-1.5125479307300793E-3</v>
      </c>
      <c r="N28" s="196">
        <f>PPCL_NG!M28+PPCL_Spot!M28+GT_NG!M28+GT_Spot!M28+Bawana_NG!M28+Bawana_RLNG!M28+Bawana_Spot!M28</f>
        <v>182.51999999999998</v>
      </c>
      <c r="O28" s="196">
        <f>PPCL_NG!T28+PPCL_Spot!T28+GT_NG!T28+GT_Spot!T28+Bawana_NG!T28+Bawana_RLNG!T28+Bawana_Spot!T28</f>
        <v>182.52987003678953</v>
      </c>
      <c r="P28" s="197">
        <f t="shared" si="4"/>
        <v>-9.8700367895503405E-3</v>
      </c>
      <c r="Q28" s="197">
        <f t="shared" si="5"/>
        <v>-3.0000000000114824E-2</v>
      </c>
    </row>
    <row r="29" spans="1:17">
      <c r="A29" s="33" t="s">
        <v>71</v>
      </c>
      <c r="B29" s="196">
        <f>PPCL_NG!I29+PPCL_Spot!I29+GT_NG!I29+GT_Spot!I29+Bawana_NG!I29+Bawana_RLNG!I29+Bawana_Spot!I29</f>
        <v>566.48</v>
      </c>
      <c r="C29" s="196">
        <f>PPCL_NG!P29+PPCL_Spot!P29+GT_NG!P29+GT_Spot!P29+Bawana_NG!P29+Bawana_RLNG!P29+Bawana_Spot!P29</f>
        <v>566.49076081035003</v>
      </c>
      <c r="D29" s="197">
        <f t="shared" si="0"/>
        <v>-1.0760810350006977E-2</v>
      </c>
      <c r="E29" s="196">
        <f>PPCL_NG!J29+PPCL_Spot!J29+GT_NG!J29+GT_Spot!J29+Bawana_NG!J29+Bawana_RLNG!J29+Bawana_Spot!J29</f>
        <v>137.6</v>
      </c>
      <c r="F29" s="196">
        <f>PPCL_NG!Q29+PPCL_Spot!Q29+GT_NG!Q29+GT_Spot!Q29+Bawana_NG!Q29+Bawana_RLNG!Q29+Bawana_Spot!Q29</f>
        <v>137.6076409035087</v>
      </c>
      <c r="G29" s="197">
        <f t="shared" si="1"/>
        <v>-7.6409035087010579E-3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23.489789973387037</v>
      </c>
      <c r="J29" s="197">
        <f t="shared" si="2"/>
        <v>2.100266129616557E-4</v>
      </c>
      <c r="K29" s="196">
        <f>PPCL_NG!L29+PPCL_Spot!L29+GT_NG!L29+GT_Spot!L29+Bawana_NG!L29+Bawana_RLNG!L29+Bawana_Spot!L29</f>
        <v>112.53</v>
      </c>
      <c r="L29" s="196">
        <f>PPCL_NG!S29+PPCL_Spot!S29+GT_NG!S29+GT_Spot!S29+Bawana_NG!S29+Bawana_RLNG!S29+Bawana_Spot!S29</f>
        <v>112.53158024780157</v>
      </c>
      <c r="M29" s="197">
        <f t="shared" si="3"/>
        <v>-1.5802478015700672E-3</v>
      </c>
      <c r="N29" s="196">
        <f>PPCL_NG!M29+PPCL_Spot!M29+GT_NG!M29+GT_Spot!M29+Bawana_NG!M29+Bawana_RLNG!M29+Bawana_Spot!M29</f>
        <v>182.51999999999998</v>
      </c>
      <c r="O29" s="196">
        <f>PPCL_NG!T29+PPCL_Spot!T29+GT_NG!T29+GT_Spot!T29+Bawana_NG!T29+Bawana_RLNG!T29+Bawana_Spot!T29</f>
        <v>182.53022806495267</v>
      </c>
      <c r="P29" s="197">
        <f t="shared" si="4"/>
        <v>-1.022806495268469E-2</v>
      </c>
      <c r="Q29" s="197">
        <f t="shared" si="5"/>
        <v>-3.0000000000001137E-2</v>
      </c>
    </row>
    <row r="30" spans="1:17">
      <c r="A30" s="33" t="s">
        <v>72</v>
      </c>
      <c r="B30" s="196">
        <f>PPCL_NG!I30+PPCL_Spot!I30+GT_NG!I30+GT_Spot!I30+Bawana_NG!I30+Bawana_RLNG!I30+Bawana_Spot!I30</f>
        <v>566.48</v>
      </c>
      <c r="C30" s="196">
        <f>PPCL_NG!P30+PPCL_Spot!P30+GT_NG!P30+GT_Spot!P30+Bawana_NG!P30+Bawana_RLNG!P30+Bawana_Spot!P30</f>
        <v>566.49076081035003</v>
      </c>
      <c r="D30" s="197">
        <f t="shared" si="0"/>
        <v>-1.0760810350006977E-2</v>
      </c>
      <c r="E30" s="196">
        <f>PPCL_NG!J30+PPCL_Spot!J30+GT_NG!J30+GT_Spot!J30+Bawana_NG!J30+Bawana_RLNG!J30+Bawana_Spot!J30</f>
        <v>137.6</v>
      </c>
      <c r="F30" s="196">
        <f>PPCL_NG!Q30+PPCL_Spot!Q30+GT_NG!Q30+GT_Spot!Q30+Bawana_NG!Q30+Bawana_RLNG!Q30+Bawana_Spot!Q30</f>
        <v>137.6076409035087</v>
      </c>
      <c r="G30" s="197">
        <f t="shared" si="1"/>
        <v>-7.6409035087010579E-3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23.489789973387037</v>
      </c>
      <c r="J30" s="197">
        <f t="shared" si="2"/>
        <v>2.100266129616557E-4</v>
      </c>
      <c r="K30" s="196">
        <f>PPCL_NG!L30+PPCL_Spot!L30+GT_NG!L30+GT_Spot!L30+Bawana_NG!L30+Bawana_RLNG!L30+Bawana_Spot!L30</f>
        <v>112.53</v>
      </c>
      <c r="L30" s="196">
        <f>PPCL_NG!S30+PPCL_Spot!S30+GT_NG!S30+GT_Spot!S30+Bawana_NG!S30+Bawana_RLNG!S30+Bawana_Spot!S30</f>
        <v>112.53158024780157</v>
      </c>
      <c r="M30" s="197">
        <f t="shared" si="3"/>
        <v>-1.5802478015700672E-3</v>
      </c>
      <c r="N30" s="196">
        <f>PPCL_NG!M30+PPCL_Spot!M30+GT_NG!M30+GT_Spot!M30+Bawana_NG!M30+Bawana_RLNG!M30+Bawana_Spot!M30</f>
        <v>182.51999999999998</v>
      </c>
      <c r="O30" s="196">
        <f>PPCL_NG!T30+PPCL_Spot!T30+GT_NG!T30+GT_Spot!T30+Bawana_NG!T30+Bawana_RLNG!T30+Bawana_Spot!T30</f>
        <v>182.53022806495267</v>
      </c>
      <c r="P30" s="197">
        <f t="shared" si="4"/>
        <v>-1.022806495268469E-2</v>
      </c>
      <c r="Q30" s="197">
        <f t="shared" si="5"/>
        <v>-3.0000000000001137E-2</v>
      </c>
    </row>
    <row r="31" spans="1:17">
      <c r="A31" s="33" t="s">
        <v>73</v>
      </c>
      <c r="B31" s="196">
        <f>PPCL_NG!I31+PPCL_Spot!I31+GT_NG!I31+GT_Spot!I31+Bawana_NG!I31+Bawana_RLNG!I31+Bawana_Spot!I31</f>
        <v>566.48</v>
      </c>
      <c r="C31" s="196">
        <f>PPCL_NG!P31+PPCL_Spot!P31+GT_NG!P31+GT_Spot!P31+Bawana_NG!P31+Bawana_RLNG!P31+Bawana_Spot!P31</f>
        <v>566.49076081035003</v>
      </c>
      <c r="D31" s="197">
        <f t="shared" si="0"/>
        <v>-1.0760810350006977E-2</v>
      </c>
      <c r="E31" s="196">
        <f>PPCL_NG!J31+PPCL_Spot!J31+GT_NG!J31+GT_Spot!J31+Bawana_NG!J31+Bawana_RLNG!J31+Bawana_Spot!J31</f>
        <v>137.6</v>
      </c>
      <c r="F31" s="196">
        <f>PPCL_NG!Q31+PPCL_Spot!Q31+GT_NG!Q31+GT_Spot!Q31+Bawana_NG!Q31+Bawana_RLNG!Q31+Bawana_Spot!Q31</f>
        <v>137.6076409035087</v>
      </c>
      <c r="G31" s="197">
        <f t="shared" si="1"/>
        <v>-7.6409035087010579E-3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23.489789973387037</v>
      </c>
      <c r="J31" s="197">
        <f t="shared" si="2"/>
        <v>2.100266129616557E-4</v>
      </c>
      <c r="K31" s="196">
        <f>PPCL_NG!L31+PPCL_Spot!L31+GT_NG!L31+GT_Spot!L31+Bawana_NG!L31+Bawana_RLNG!L31+Bawana_Spot!L31</f>
        <v>112.53</v>
      </c>
      <c r="L31" s="196">
        <f>PPCL_NG!S31+PPCL_Spot!S31+GT_NG!S31+GT_Spot!S31+Bawana_NG!S31+Bawana_RLNG!S31+Bawana_Spot!S31</f>
        <v>112.53158024780157</v>
      </c>
      <c r="M31" s="197">
        <f t="shared" si="3"/>
        <v>-1.5802478015700672E-3</v>
      </c>
      <c r="N31" s="196">
        <f>PPCL_NG!M31+PPCL_Spot!M31+GT_NG!M31+GT_Spot!M31+Bawana_NG!M31+Bawana_RLNG!M31+Bawana_Spot!M31</f>
        <v>182.51999999999998</v>
      </c>
      <c r="O31" s="196">
        <f>PPCL_NG!T31+PPCL_Spot!T31+GT_NG!T31+GT_Spot!T31+Bawana_NG!T31+Bawana_RLNG!T31+Bawana_Spot!T31</f>
        <v>182.53022806495267</v>
      </c>
      <c r="P31" s="197">
        <f t="shared" si="4"/>
        <v>-1.022806495268469E-2</v>
      </c>
      <c r="Q31" s="197">
        <f t="shared" si="5"/>
        <v>-3.0000000000001137E-2</v>
      </c>
    </row>
    <row r="32" spans="1:17">
      <c r="A32" s="33" t="s">
        <v>74</v>
      </c>
      <c r="B32" s="196">
        <f>PPCL_NG!I32+PPCL_Spot!I32+GT_NG!I32+GT_Spot!I32+Bawana_NG!I32+Bawana_RLNG!I32+Bawana_Spot!I32</f>
        <v>566.48</v>
      </c>
      <c r="C32" s="196">
        <f>PPCL_NG!P32+PPCL_Spot!P32+GT_NG!P32+GT_Spot!P32+Bawana_NG!P32+Bawana_RLNG!P32+Bawana_Spot!P32</f>
        <v>566.49076081035003</v>
      </c>
      <c r="D32" s="197">
        <f t="shared" si="0"/>
        <v>-1.0760810350006977E-2</v>
      </c>
      <c r="E32" s="196">
        <f>PPCL_NG!J32+PPCL_Spot!J32+GT_NG!J32+GT_Spot!J32+Bawana_NG!J32+Bawana_RLNG!J32+Bawana_Spot!J32</f>
        <v>137.6</v>
      </c>
      <c r="F32" s="196">
        <f>PPCL_NG!Q32+PPCL_Spot!Q32+GT_NG!Q32+GT_Spot!Q32+Bawana_NG!Q32+Bawana_RLNG!Q32+Bawana_Spot!Q32</f>
        <v>137.6076409035087</v>
      </c>
      <c r="G32" s="197">
        <f t="shared" si="1"/>
        <v>-7.6409035087010579E-3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23.489789973387037</v>
      </c>
      <c r="J32" s="197">
        <f t="shared" si="2"/>
        <v>2.100266129616557E-4</v>
      </c>
      <c r="K32" s="196">
        <f>PPCL_NG!L32+PPCL_Spot!L32+GT_NG!L32+GT_Spot!L32+Bawana_NG!L32+Bawana_RLNG!L32+Bawana_Spot!L32</f>
        <v>112.53</v>
      </c>
      <c r="L32" s="196">
        <f>PPCL_NG!S32+PPCL_Spot!S32+GT_NG!S32+GT_Spot!S32+Bawana_NG!S32+Bawana_RLNG!S32+Bawana_Spot!S32</f>
        <v>112.53158024780157</v>
      </c>
      <c r="M32" s="197">
        <f t="shared" si="3"/>
        <v>-1.5802478015700672E-3</v>
      </c>
      <c r="N32" s="196">
        <f>PPCL_NG!M32+PPCL_Spot!M32+GT_NG!M32+GT_Spot!M32+Bawana_NG!M32+Bawana_RLNG!M32+Bawana_Spot!M32</f>
        <v>182.51999999999998</v>
      </c>
      <c r="O32" s="196">
        <f>PPCL_NG!T32+PPCL_Spot!T32+GT_NG!T32+GT_Spot!T32+Bawana_NG!T32+Bawana_RLNG!T32+Bawana_Spot!T32</f>
        <v>182.53022806495267</v>
      </c>
      <c r="P32" s="197">
        <f t="shared" si="4"/>
        <v>-1.022806495268469E-2</v>
      </c>
      <c r="Q32" s="197">
        <f t="shared" si="5"/>
        <v>-3.0000000000001137E-2</v>
      </c>
    </row>
    <row r="33" spans="1:17">
      <c r="A33" s="33" t="s">
        <v>75</v>
      </c>
      <c r="B33" s="196">
        <f>PPCL_NG!I33+PPCL_Spot!I33+GT_NG!I33+GT_Spot!I33+Bawana_NG!I33+Bawana_RLNG!I33+Bawana_Spot!I33</f>
        <v>566.48</v>
      </c>
      <c r="C33" s="196">
        <f>PPCL_NG!P33+PPCL_Spot!P33+GT_NG!P33+GT_Spot!P33+Bawana_NG!P33+Bawana_RLNG!P33+Bawana_Spot!P33</f>
        <v>566.49059701841929</v>
      </c>
      <c r="D33" s="197">
        <f t="shared" si="0"/>
        <v>-1.0597018419275628E-2</v>
      </c>
      <c r="E33" s="196">
        <f>PPCL_NG!J33+PPCL_Spot!J33+GT_NG!J33+GT_Spot!J33+Bawana_NG!J33+Bawana_RLNG!J33+Bawana_Spot!J33</f>
        <v>137.6</v>
      </c>
      <c r="F33" s="196">
        <f>PPCL_NG!Q33+PPCL_Spot!Q33+GT_NG!Q33+GT_Spot!Q33+Bawana_NG!Q33+Bawana_RLNG!Q33+Bawana_Spot!Q33</f>
        <v>137.60758614801594</v>
      </c>
      <c r="G33" s="197">
        <f t="shared" si="1"/>
        <v>-7.586148015946037E-3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23.489782867340864</v>
      </c>
      <c r="J33" s="197">
        <f t="shared" si="2"/>
        <v>2.1713265913447799E-4</v>
      </c>
      <c r="K33" s="196">
        <f>PPCL_NG!L33+PPCL_Spot!L33+GT_NG!L33+GT_Spot!L33+Bawana_NG!L33+Bawana_RLNG!L33+Bawana_Spot!L33</f>
        <v>103.43</v>
      </c>
      <c r="L33" s="196">
        <f>PPCL_NG!S33+PPCL_Spot!S33+GT_NG!S33+GT_Spot!S33+Bawana_NG!S33+Bawana_RLNG!S33+Bawana_Spot!S33</f>
        <v>103.43189060193447</v>
      </c>
      <c r="M33" s="197">
        <f t="shared" si="3"/>
        <v>-1.8906019344626657E-3</v>
      </c>
      <c r="N33" s="196">
        <f>PPCL_NG!M33+PPCL_Spot!M33+GT_NG!M33+GT_Spot!M33+Bawana_NG!M33+Bawana_RLNG!M33+Bawana_Spot!M33</f>
        <v>182.51999999999998</v>
      </c>
      <c r="O33" s="196">
        <f>PPCL_NG!T33+PPCL_Spot!T33+GT_NG!T33+GT_Spot!T33+Bawana_NG!T33+Bawana_RLNG!T33+Bawana_Spot!T33</f>
        <v>182.5301433642893</v>
      </c>
      <c r="P33" s="197">
        <f t="shared" si="4"/>
        <v>-1.0143364289319834E-2</v>
      </c>
      <c r="Q33" s="197">
        <f t="shared" si="5"/>
        <v>-2.9999999999869686E-2</v>
      </c>
    </row>
    <row r="34" spans="1:17">
      <c r="A34" s="33" t="s">
        <v>76</v>
      </c>
      <c r="B34" s="196">
        <f>PPCL_NG!I34+PPCL_Spot!I34+GT_NG!I34+GT_Spot!I34+Bawana_NG!I34+Bawana_RLNG!I34+Bawana_Spot!I34</f>
        <v>566.48</v>
      </c>
      <c r="C34" s="196">
        <f>PPCL_NG!P34+PPCL_Spot!P34+GT_NG!P34+GT_Spot!P34+Bawana_NG!P34+Bawana_RLNG!P34+Bawana_Spot!P34</f>
        <v>566.49059701841929</v>
      </c>
      <c r="D34" s="197">
        <f t="shared" si="0"/>
        <v>-1.0597018419275628E-2</v>
      </c>
      <c r="E34" s="196">
        <f>PPCL_NG!J34+PPCL_Spot!J34+GT_NG!J34+GT_Spot!J34+Bawana_NG!J34+Bawana_RLNG!J34+Bawana_Spot!J34</f>
        <v>137.6</v>
      </c>
      <c r="F34" s="196">
        <f>PPCL_NG!Q34+PPCL_Spot!Q34+GT_NG!Q34+GT_Spot!Q34+Bawana_NG!Q34+Bawana_RLNG!Q34+Bawana_Spot!Q34</f>
        <v>137.60758614801594</v>
      </c>
      <c r="G34" s="197">
        <f t="shared" si="1"/>
        <v>-7.586148015946037E-3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23.489782867340864</v>
      </c>
      <c r="J34" s="197">
        <f t="shared" si="2"/>
        <v>2.1713265913447799E-4</v>
      </c>
      <c r="K34" s="196">
        <f>PPCL_NG!L34+PPCL_Spot!L34+GT_NG!L34+GT_Spot!L34+Bawana_NG!L34+Bawana_RLNG!L34+Bawana_Spot!L34</f>
        <v>103.43</v>
      </c>
      <c r="L34" s="196">
        <f>PPCL_NG!S34+PPCL_Spot!S34+GT_NG!S34+GT_Spot!S34+Bawana_NG!S34+Bawana_RLNG!S34+Bawana_Spot!S34</f>
        <v>103.43189060193447</v>
      </c>
      <c r="M34" s="197">
        <f t="shared" si="3"/>
        <v>-1.8906019344626657E-3</v>
      </c>
      <c r="N34" s="196">
        <f>PPCL_NG!M34+PPCL_Spot!M34+GT_NG!M34+GT_Spot!M34+Bawana_NG!M34+Bawana_RLNG!M34+Bawana_Spot!M34</f>
        <v>182.51999999999998</v>
      </c>
      <c r="O34" s="196">
        <f>PPCL_NG!T34+PPCL_Spot!T34+GT_NG!T34+GT_Spot!T34+Bawana_NG!T34+Bawana_RLNG!T34+Bawana_Spot!T34</f>
        <v>182.5301433642893</v>
      </c>
      <c r="P34" s="197">
        <f t="shared" si="4"/>
        <v>-1.0143364289319834E-2</v>
      </c>
      <c r="Q34" s="197">
        <f t="shared" si="5"/>
        <v>-2.9999999999869686E-2</v>
      </c>
    </row>
    <row r="35" spans="1:17">
      <c r="A35" s="33" t="s">
        <v>77</v>
      </c>
      <c r="B35" s="196">
        <f>PPCL_NG!I35+PPCL_Spot!I35+GT_NG!I35+GT_Spot!I35+Bawana_NG!I35+Bawana_RLNG!I35+Bawana_Spot!I35</f>
        <v>566.48</v>
      </c>
      <c r="C35" s="196">
        <f>PPCL_NG!P35+PPCL_Spot!P35+GT_NG!P35+GT_Spot!P35+Bawana_NG!P35+Bawana_RLNG!P35+Bawana_Spot!P35</f>
        <v>566.49059701841929</v>
      </c>
      <c r="D35" s="197">
        <f t="shared" si="0"/>
        <v>-1.0597018419275628E-2</v>
      </c>
      <c r="E35" s="196">
        <f>PPCL_NG!J35+PPCL_Spot!J35+GT_NG!J35+GT_Spot!J35+Bawana_NG!J35+Bawana_RLNG!J35+Bawana_Spot!J35</f>
        <v>137.6</v>
      </c>
      <c r="F35" s="196">
        <f>PPCL_NG!Q35+PPCL_Spot!Q35+GT_NG!Q35+GT_Spot!Q35+Bawana_NG!Q35+Bawana_RLNG!Q35+Bawana_Spot!Q35</f>
        <v>137.60758614801594</v>
      </c>
      <c r="G35" s="197">
        <f t="shared" si="1"/>
        <v>-7.586148015946037E-3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23.489782867340864</v>
      </c>
      <c r="J35" s="197">
        <f t="shared" si="2"/>
        <v>2.1713265913447799E-4</v>
      </c>
      <c r="K35" s="196">
        <f>PPCL_NG!L35+PPCL_Spot!L35+GT_NG!L35+GT_Spot!L35+Bawana_NG!L35+Bawana_RLNG!L35+Bawana_Spot!L35</f>
        <v>103.43</v>
      </c>
      <c r="L35" s="196">
        <f>PPCL_NG!S35+PPCL_Spot!S35+GT_NG!S35+GT_Spot!S35+Bawana_NG!S35+Bawana_RLNG!S35+Bawana_Spot!S35</f>
        <v>103.43189060193447</v>
      </c>
      <c r="M35" s="197">
        <f t="shared" si="3"/>
        <v>-1.8906019344626657E-3</v>
      </c>
      <c r="N35" s="196">
        <f>PPCL_NG!M35+PPCL_Spot!M35+GT_NG!M35+GT_Spot!M35+Bawana_NG!M35+Bawana_RLNG!M35+Bawana_Spot!M35</f>
        <v>182.51999999999998</v>
      </c>
      <c r="O35" s="196">
        <f>PPCL_NG!T35+PPCL_Spot!T35+GT_NG!T35+GT_Spot!T35+Bawana_NG!T35+Bawana_RLNG!T35+Bawana_Spot!T35</f>
        <v>182.5301433642893</v>
      </c>
      <c r="P35" s="197">
        <f t="shared" si="4"/>
        <v>-1.0143364289319834E-2</v>
      </c>
      <c r="Q35" s="197">
        <f t="shared" si="5"/>
        <v>-2.9999999999869686E-2</v>
      </c>
    </row>
    <row r="36" spans="1:17">
      <c r="A36" s="33" t="s">
        <v>78</v>
      </c>
      <c r="B36" s="196">
        <f>PPCL_NG!I36+PPCL_Spot!I36+GT_NG!I36+GT_Spot!I36+Bawana_NG!I36+Bawana_RLNG!I36+Bawana_Spot!I36</f>
        <v>566.48</v>
      </c>
      <c r="C36" s="196">
        <f>PPCL_NG!P36+PPCL_Spot!P36+GT_NG!P36+GT_Spot!P36+Bawana_NG!P36+Bawana_RLNG!P36+Bawana_Spot!P36</f>
        <v>566.49059701841929</v>
      </c>
      <c r="D36" s="197">
        <f t="shared" si="0"/>
        <v>-1.0597018419275628E-2</v>
      </c>
      <c r="E36" s="196">
        <f>PPCL_NG!J36+PPCL_Spot!J36+GT_NG!J36+GT_Spot!J36+Bawana_NG!J36+Bawana_RLNG!J36+Bawana_Spot!J36</f>
        <v>137.6</v>
      </c>
      <c r="F36" s="196">
        <f>PPCL_NG!Q36+PPCL_Spot!Q36+GT_NG!Q36+GT_Spot!Q36+Bawana_NG!Q36+Bawana_RLNG!Q36+Bawana_Spot!Q36</f>
        <v>137.60758614801594</v>
      </c>
      <c r="G36" s="197">
        <f t="shared" si="1"/>
        <v>-7.586148015946037E-3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23.489782867340864</v>
      </c>
      <c r="J36" s="197">
        <f t="shared" si="2"/>
        <v>2.1713265913447799E-4</v>
      </c>
      <c r="K36" s="196">
        <f>PPCL_NG!L36+PPCL_Spot!L36+GT_NG!L36+GT_Spot!L36+Bawana_NG!L36+Bawana_RLNG!L36+Bawana_Spot!L36</f>
        <v>103.43</v>
      </c>
      <c r="L36" s="196">
        <f>PPCL_NG!S36+PPCL_Spot!S36+GT_NG!S36+GT_Spot!S36+Bawana_NG!S36+Bawana_RLNG!S36+Bawana_Spot!S36</f>
        <v>103.43189060193447</v>
      </c>
      <c r="M36" s="197">
        <f t="shared" si="3"/>
        <v>-1.8906019344626657E-3</v>
      </c>
      <c r="N36" s="196">
        <f>PPCL_NG!M36+PPCL_Spot!M36+GT_NG!M36+GT_Spot!M36+Bawana_NG!M36+Bawana_RLNG!M36+Bawana_Spot!M36</f>
        <v>182.51999999999998</v>
      </c>
      <c r="O36" s="196">
        <f>PPCL_NG!T36+PPCL_Spot!T36+GT_NG!T36+GT_Spot!T36+Bawana_NG!T36+Bawana_RLNG!T36+Bawana_Spot!T36</f>
        <v>182.5301433642893</v>
      </c>
      <c r="P36" s="197">
        <f t="shared" si="4"/>
        <v>-1.0143364289319834E-2</v>
      </c>
      <c r="Q36" s="197">
        <f t="shared" si="5"/>
        <v>-2.9999999999869686E-2</v>
      </c>
    </row>
    <row r="37" spans="1:17">
      <c r="A37" s="33" t="s">
        <v>79</v>
      </c>
      <c r="B37" s="196">
        <f>PPCL_NG!I37+PPCL_Spot!I37+GT_NG!I37+GT_Spot!I37+Bawana_NG!I37+Bawana_RLNG!I37+Bawana_Spot!I37</f>
        <v>566.48</v>
      </c>
      <c r="C37" s="196">
        <f>PPCL_NG!P37+PPCL_Spot!P37+GT_NG!P37+GT_Spot!P37+Bawana_NG!P37+Bawana_RLNG!P37+Bawana_Spot!P37</f>
        <v>566.49059701841929</v>
      </c>
      <c r="D37" s="197">
        <f t="shared" si="0"/>
        <v>-1.0597018419275628E-2</v>
      </c>
      <c r="E37" s="196">
        <f>PPCL_NG!J37+PPCL_Spot!J37+GT_NG!J37+GT_Spot!J37+Bawana_NG!J37+Bawana_RLNG!J37+Bawana_Spot!J37</f>
        <v>137.6</v>
      </c>
      <c r="F37" s="196">
        <f>PPCL_NG!Q37+PPCL_Spot!Q37+GT_NG!Q37+GT_Spot!Q37+Bawana_NG!Q37+Bawana_RLNG!Q37+Bawana_Spot!Q37</f>
        <v>137.60758614801594</v>
      </c>
      <c r="G37" s="197">
        <f t="shared" si="1"/>
        <v>-7.586148015946037E-3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23.489782867340864</v>
      </c>
      <c r="J37" s="197">
        <f t="shared" si="2"/>
        <v>2.1713265913447799E-4</v>
      </c>
      <c r="K37" s="196">
        <f>PPCL_NG!L37+PPCL_Spot!L37+GT_NG!L37+GT_Spot!L37+Bawana_NG!L37+Bawana_RLNG!L37+Bawana_Spot!L37</f>
        <v>103.43</v>
      </c>
      <c r="L37" s="196">
        <f>PPCL_NG!S37+PPCL_Spot!S37+GT_NG!S37+GT_Spot!S37+Bawana_NG!S37+Bawana_RLNG!S37+Bawana_Spot!S37</f>
        <v>103.43189060193447</v>
      </c>
      <c r="M37" s="197">
        <f t="shared" si="3"/>
        <v>-1.8906019344626657E-3</v>
      </c>
      <c r="N37" s="196">
        <f>PPCL_NG!M37+PPCL_Spot!M37+GT_NG!M37+GT_Spot!M37+Bawana_NG!M37+Bawana_RLNG!M37+Bawana_Spot!M37</f>
        <v>182.51999999999998</v>
      </c>
      <c r="O37" s="196">
        <f>PPCL_NG!T37+PPCL_Spot!T37+GT_NG!T37+GT_Spot!T37+Bawana_NG!T37+Bawana_RLNG!T37+Bawana_Spot!T37</f>
        <v>182.5301433642893</v>
      </c>
      <c r="P37" s="197">
        <f t="shared" si="4"/>
        <v>-1.0143364289319834E-2</v>
      </c>
      <c r="Q37" s="197">
        <f t="shared" si="5"/>
        <v>-2.9999999999869686E-2</v>
      </c>
    </row>
    <row r="38" spans="1:17">
      <c r="A38" s="33" t="s">
        <v>80</v>
      </c>
      <c r="B38" s="196">
        <f>PPCL_NG!I38+PPCL_Spot!I38+GT_NG!I38+GT_Spot!I38+Bawana_NG!I38+Bawana_RLNG!I38+Bawana_Spot!I38</f>
        <v>566.48</v>
      </c>
      <c r="C38" s="196">
        <f>PPCL_NG!P38+PPCL_Spot!P38+GT_NG!P38+GT_Spot!P38+Bawana_NG!P38+Bawana_RLNG!P38+Bawana_Spot!P38</f>
        <v>566.49059701841929</v>
      </c>
      <c r="D38" s="197">
        <f t="shared" si="0"/>
        <v>-1.0597018419275628E-2</v>
      </c>
      <c r="E38" s="196">
        <f>PPCL_NG!J38+PPCL_Spot!J38+GT_NG!J38+GT_Spot!J38+Bawana_NG!J38+Bawana_RLNG!J38+Bawana_Spot!J38</f>
        <v>137.6</v>
      </c>
      <c r="F38" s="196">
        <f>PPCL_NG!Q38+PPCL_Spot!Q38+GT_NG!Q38+GT_Spot!Q38+Bawana_NG!Q38+Bawana_RLNG!Q38+Bawana_Spot!Q38</f>
        <v>137.60758614801594</v>
      </c>
      <c r="G38" s="197">
        <f t="shared" si="1"/>
        <v>-7.586148015946037E-3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23.489782867340864</v>
      </c>
      <c r="J38" s="197">
        <f t="shared" si="2"/>
        <v>2.1713265913447799E-4</v>
      </c>
      <c r="K38" s="196">
        <f>PPCL_NG!L38+PPCL_Spot!L38+GT_NG!L38+GT_Spot!L38+Bawana_NG!L38+Bawana_RLNG!L38+Bawana_Spot!L38</f>
        <v>103.43</v>
      </c>
      <c r="L38" s="196">
        <f>PPCL_NG!S38+PPCL_Spot!S38+GT_NG!S38+GT_Spot!S38+Bawana_NG!S38+Bawana_RLNG!S38+Bawana_Spot!S38</f>
        <v>103.43189060193447</v>
      </c>
      <c r="M38" s="197">
        <f t="shared" si="3"/>
        <v>-1.8906019344626657E-3</v>
      </c>
      <c r="N38" s="196">
        <f>PPCL_NG!M38+PPCL_Spot!M38+GT_NG!M38+GT_Spot!M38+Bawana_NG!M38+Bawana_RLNG!M38+Bawana_Spot!M38</f>
        <v>182.51999999999998</v>
      </c>
      <c r="O38" s="196">
        <f>PPCL_NG!T38+PPCL_Spot!T38+GT_NG!T38+GT_Spot!T38+Bawana_NG!T38+Bawana_RLNG!T38+Bawana_Spot!T38</f>
        <v>182.5301433642893</v>
      </c>
      <c r="P38" s="197">
        <f t="shared" si="4"/>
        <v>-1.0143364289319834E-2</v>
      </c>
      <c r="Q38" s="197">
        <f t="shared" si="5"/>
        <v>-2.9999999999869686E-2</v>
      </c>
    </row>
    <row r="39" spans="1:17">
      <c r="A39" s="33" t="s">
        <v>81</v>
      </c>
      <c r="B39" s="196">
        <f>PPCL_NG!I39+PPCL_Spot!I39+GT_NG!I39+GT_Spot!I39+Bawana_NG!I39+Bawana_RLNG!I39+Bawana_Spot!I39</f>
        <v>568.41000000000008</v>
      </c>
      <c r="C39" s="196">
        <f>PPCL_NG!P39+PPCL_Spot!P39+GT_NG!P39+GT_Spot!P39+Bawana_NG!P39+Bawana_RLNG!P39+Bawana_Spot!P39</f>
        <v>568.30358312953047</v>
      </c>
      <c r="D39" s="197">
        <f t="shared" si="0"/>
        <v>0.10641687046961579</v>
      </c>
      <c r="E39" s="196">
        <f>PPCL_NG!J39+PPCL_Spot!J39+GT_NG!J39+GT_Spot!J39+Bawana_NG!J39+Bawana_RLNG!J39+Bawana_Spot!J39</f>
        <v>137.6</v>
      </c>
      <c r="F39" s="196">
        <f>PPCL_NG!Q39+PPCL_Spot!Q39+GT_NG!Q39+GT_Spot!Q39+Bawana_NG!Q39+Bawana_RLNG!Q39+Bawana_Spot!Q39</f>
        <v>137.53814170357151</v>
      </c>
      <c r="G39" s="197">
        <f t="shared" si="1"/>
        <v>6.1858296428482618E-2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23.489782867340864</v>
      </c>
      <c r="J39" s="197">
        <f t="shared" si="2"/>
        <v>2.1713265913447799E-4</v>
      </c>
      <c r="K39" s="196">
        <f>PPCL_NG!L39+PPCL_Spot!L39+GT_NG!L39+GT_Spot!L39+Bawana_NG!L39+Bawana_RLNG!L39+Bawana_Spot!L39</f>
        <v>103.43</v>
      </c>
      <c r="L39" s="196">
        <f>PPCL_NG!S39+PPCL_Spot!S39+GT_NG!S39+GT_Spot!S39+Bawana_NG!S39+Bawana_RLNG!S39+Bawana_Spot!S39</f>
        <v>103.41383504637892</v>
      </c>
      <c r="M39" s="197">
        <f t="shared" si="3"/>
        <v>1.6164953621085942E-2</v>
      </c>
      <c r="N39" s="196">
        <f>PPCL_NG!M39+PPCL_Spot!M39+GT_NG!M39+GT_Spot!M39+Bawana_NG!M39+Bawana_RLNG!M39+Bawana_Spot!M39</f>
        <v>182.51999999999998</v>
      </c>
      <c r="O39" s="196">
        <f>PPCL_NG!T39+PPCL_Spot!T39+GT_NG!T39+GT_Spot!T39+Bawana_NG!T39+Bawana_RLNG!T39+Bawana_Spot!T39</f>
        <v>182.43465725317822</v>
      </c>
      <c r="P39" s="197">
        <f t="shared" si="4"/>
        <v>8.5342746821766013E-2</v>
      </c>
      <c r="Q39" s="197">
        <f t="shared" si="5"/>
        <v>0.27000000000008484</v>
      </c>
    </row>
    <row r="40" spans="1:17">
      <c r="A40" s="33" t="s">
        <v>82</v>
      </c>
      <c r="B40" s="196">
        <f>PPCL_NG!I40+PPCL_Spot!I40+GT_NG!I40+GT_Spot!I40+Bawana_NG!I40+Bawana_RLNG!I40+Bawana_Spot!I40</f>
        <v>568.41000000000008</v>
      </c>
      <c r="C40" s="196">
        <f>PPCL_NG!P40+PPCL_Spot!P40+GT_NG!P40+GT_Spot!P40+Bawana_NG!P40+Bawana_RLNG!P40+Bawana_Spot!P40</f>
        <v>568.30358312953047</v>
      </c>
      <c r="D40" s="197">
        <f t="shared" si="0"/>
        <v>0.10641687046961579</v>
      </c>
      <c r="E40" s="196">
        <f>PPCL_NG!J40+PPCL_Spot!J40+GT_NG!J40+GT_Spot!J40+Bawana_NG!J40+Bawana_RLNG!J40+Bawana_Spot!J40</f>
        <v>137.6</v>
      </c>
      <c r="F40" s="196">
        <f>PPCL_NG!Q40+PPCL_Spot!Q40+GT_NG!Q40+GT_Spot!Q40+Bawana_NG!Q40+Bawana_RLNG!Q40+Bawana_Spot!Q40</f>
        <v>137.53814170357151</v>
      </c>
      <c r="G40" s="197">
        <f t="shared" si="1"/>
        <v>6.1858296428482618E-2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23.489782867340864</v>
      </c>
      <c r="J40" s="197">
        <f t="shared" si="2"/>
        <v>2.1713265913447799E-4</v>
      </c>
      <c r="K40" s="196">
        <f>PPCL_NG!L40+PPCL_Spot!L40+GT_NG!L40+GT_Spot!L40+Bawana_NG!L40+Bawana_RLNG!L40+Bawana_Spot!L40</f>
        <v>103.43</v>
      </c>
      <c r="L40" s="196">
        <f>PPCL_NG!S40+PPCL_Spot!S40+GT_NG!S40+GT_Spot!S40+Bawana_NG!S40+Bawana_RLNG!S40+Bawana_Spot!S40</f>
        <v>103.41383504637892</v>
      </c>
      <c r="M40" s="197">
        <f t="shared" si="3"/>
        <v>1.6164953621085942E-2</v>
      </c>
      <c r="N40" s="196">
        <f>PPCL_NG!M40+PPCL_Spot!M40+GT_NG!M40+GT_Spot!M40+Bawana_NG!M40+Bawana_RLNG!M40+Bawana_Spot!M40</f>
        <v>182.51999999999998</v>
      </c>
      <c r="O40" s="196">
        <f>PPCL_NG!T40+PPCL_Spot!T40+GT_NG!T40+GT_Spot!T40+Bawana_NG!T40+Bawana_RLNG!T40+Bawana_Spot!T40</f>
        <v>182.43465725317822</v>
      </c>
      <c r="P40" s="197">
        <f t="shared" si="4"/>
        <v>8.5342746821766013E-2</v>
      </c>
      <c r="Q40" s="197">
        <f t="shared" si="5"/>
        <v>0.27000000000008484</v>
      </c>
    </row>
    <row r="41" spans="1:17">
      <c r="A41" s="33" t="s">
        <v>83</v>
      </c>
      <c r="B41" s="196">
        <f>PPCL_NG!I41+PPCL_Spot!I41+GT_NG!I41+GT_Spot!I41+Bawana_NG!I41+Bawana_RLNG!I41+Bawana_Spot!I41</f>
        <v>568.41000000000008</v>
      </c>
      <c r="C41" s="196">
        <f>PPCL_NG!P41+PPCL_Spot!P41+GT_NG!P41+GT_Spot!P41+Bawana_NG!P41+Bawana_RLNG!P41+Bawana_Spot!P41</f>
        <v>568.30358312953047</v>
      </c>
      <c r="D41" s="197">
        <f t="shared" si="0"/>
        <v>0.10641687046961579</v>
      </c>
      <c r="E41" s="196">
        <f>PPCL_NG!J41+PPCL_Spot!J41+GT_NG!J41+GT_Spot!J41+Bawana_NG!J41+Bawana_RLNG!J41+Bawana_Spot!J41</f>
        <v>137.6</v>
      </c>
      <c r="F41" s="196">
        <f>PPCL_NG!Q41+PPCL_Spot!Q41+GT_NG!Q41+GT_Spot!Q41+Bawana_NG!Q41+Bawana_RLNG!Q41+Bawana_Spot!Q41</f>
        <v>137.53814170357151</v>
      </c>
      <c r="G41" s="197">
        <f t="shared" si="1"/>
        <v>6.1858296428482618E-2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23.489782867340864</v>
      </c>
      <c r="J41" s="197">
        <f t="shared" si="2"/>
        <v>2.1713265913447799E-4</v>
      </c>
      <c r="K41" s="196">
        <f>PPCL_NG!L41+PPCL_Spot!L41+GT_NG!L41+GT_Spot!L41+Bawana_NG!L41+Bawana_RLNG!L41+Bawana_Spot!L41</f>
        <v>103.43</v>
      </c>
      <c r="L41" s="196">
        <f>PPCL_NG!S41+PPCL_Spot!S41+GT_NG!S41+GT_Spot!S41+Bawana_NG!S41+Bawana_RLNG!S41+Bawana_Spot!S41</f>
        <v>103.41383504637892</v>
      </c>
      <c r="M41" s="197">
        <f t="shared" si="3"/>
        <v>1.6164953621085942E-2</v>
      </c>
      <c r="N41" s="196">
        <f>PPCL_NG!M41+PPCL_Spot!M41+GT_NG!M41+GT_Spot!M41+Bawana_NG!M41+Bawana_RLNG!M41+Bawana_Spot!M41</f>
        <v>182.51999999999998</v>
      </c>
      <c r="O41" s="196">
        <f>PPCL_NG!T41+PPCL_Spot!T41+GT_NG!T41+GT_Spot!T41+Bawana_NG!T41+Bawana_RLNG!T41+Bawana_Spot!T41</f>
        <v>182.43465725317822</v>
      </c>
      <c r="P41" s="197">
        <f t="shared" si="4"/>
        <v>8.5342746821766013E-2</v>
      </c>
      <c r="Q41" s="197">
        <f t="shared" si="5"/>
        <v>0.27000000000008484</v>
      </c>
    </row>
    <row r="42" spans="1:17">
      <c r="A42" s="33" t="s">
        <v>84</v>
      </c>
      <c r="B42" s="196">
        <f>PPCL_NG!I42+PPCL_Spot!I42+GT_NG!I42+GT_Spot!I42+Bawana_NG!I42+Bawana_RLNG!I42+Bawana_Spot!I42</f>
        <v>568.41000000000008</v>
      </c>
      <c r="C42" s="196">
        <f>PPCL_NG!P42+PPCL_Spot!P42+GT_NG!P42+GT_Spot!P42+Bawana_NG!P42+Bawana_RLNG!P42+Bawana_Spot!P42</f>
        <v>568.30358312953047</v>
      </c>
      <c r="D42" s="197">
        <f t="shared" si="0"/>
        <v>0.10641687046961579</v>
      </c>
      <c r="E42" s="196">
        <f>PPCL_NG!J42+PPCL_Spot!J42+GT_NG!J42+GT_Spot!J42+Bawana_NG!J42+Bawana_RLNG!J42+Bawana_Spot!J42</f>
        <v>137.6</v>
      </c>
      <c r="F42" s="196">
        <f>PPCL_NG!Q42+PPCL_Spot!Q42+GT_NG!Q42+GT_Spot!Q42+Bawana_NG!Q42+Bawana_RLNG!Q42+Bawana_Spot!Q42</f>
        <v>137.53814170357151</v>
      </c>
      <c r="G42" s="197">
        <f t="shared" si="1"/>
        <v>6.1858296428482618E-2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23.489782867340864</v>
      </c>
      <c r="J42" s="197">
        <f t="shared" si="2"/>
        <v>2.1713265913447799E-4</v>
      </c>
      <c r="K42" s="196">
        <f>PPCL_NG!L42+PPCL_Spot!L42+GT_NG!L42+GT_Spot!L42+Bawana_NG!L42+Bawana_RLNG!L42+Bawana_Spot!L42</f>
        <v>103.43</v>
      </c>
      <c r="L42" s="196">
        <f>PPCL_NG!S42+PPCL_Spot!S42+GT_NG!S42+GT_Spot!S42+Bawana_NG!S42+Bawana_RLNG!S42+Bawana_Spot!S42</f>
        <v>103.41383504637892</v>
      </c>
      <c r="M42" s="197">
        <f t="shared" si="3"/>
        <v>1.6164953621085942E-2</v>
      </c>
      <c r="N42" s="196">
        <f>PPCL_NG!M42+PPCL_Spot!M42+GT_NG!M42+GT_Spot!M42+Bawana_NG!M42+Bawana_RLNG!M42+Bawana_Spot!M42</f>
        <v>182.51999999999998</v>
      </c>
      <c r="O42" s="196">
        <f>PPCL_NG!T42+PPCL_Spot!T42+GT_NG!T42+GT_Spot!T42+Bawana_NG!T42+Bawana_RLNG!T42+Bawana_Spot!T42</f>
        <v>182.43465725317822</v>
      </c>
      <c r="P42" s="197">
        <f t="shared" si="4"/>
        <v>8.5342746821766013E-2</v>
      </c>
      <c r="Q42" s="197">
        <f t="shared" si="5"/>
        <v>0.27000000000008484</v>
      </c>
    </row>
    <row r="43" spans="1:17">
      <c r="A43" s="33" t="s">
        <v>85</v>
      </c>
      <c r="B43" s="196">
        <f>PPCL_NG!I43+PPCL_Spot!I43+GT_NG!I43+GT_Spot!I43+Bawana_NG!I43+Bawana_RLNG!I43+Bawana_Spot!I43</f>
        <v>568.41000000000008</v>
      </c>
      <c r="C43" s="196">
        <f>PPCL_NG!P43+PPCL_Spot!P43+GT_NG!P43+GT_Spot!P43+Bawana_NG!P43+Bawana_RLNG!P43+Bawana_Spot!P43</f>
        <v>568.30358312953047</v>
      </c>
      <c r="D43" s="197">
        <f t="shared" si="0"/>
        <v>0.10641687046961579</v>
      </c>
      <c r="E43" s="196">
        <f>PPCL_NG!J43+PPCL_Spot!J43+GT_NG!J43+GT_Spot!J43+Bawana_NG!J43+Bawana_RLNG!J43+Bawana_Spot!J43</f>
        <v>137.6</v>
      </c>
      <c r="F43" s="196">
        <f>PPCL_NG!Q43+PPCL_Spot!Q43+GT_NG!Q43+GT_Spot!Q43+Bawana_NG!Q43+Bawana_RLNG!Q43+Bawana_Spot!Q43</f>
        <v>137.53814170357151</v>
      </c>
      <c r="G43" s="197">
        <f t="shared" si="1"/>
        <v>6.1858296428482618E-2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23.489782867340864</v>
      </c>
      <c r="J43" s="197">
        <f t="shared" si="2"/>
        <v>2.1713265913447799E-4</v>
      </c>
      <c r="K43" s="196">
        <f>PPCL_NG!L43+PPCL_Spot!L43+GT_NG!L43+GT_Spot!L43+Bawana_NG!L43+Bawana_RLNG!L43+Bawana_Spot!L43</f>
        <v>103.43</v>
      </c>
      <c r="L43" s="196">
        <f>PPCL_NG!S43+PPCL_Spot!S43+GT_NG!S43+GT_Spot!S43+Bawana_NG!S43+Bawana_RLNG!S43+Bawana_Spot!S43</f>
        <v>103.41383504637892</v>
      </c>
      <c r="M43" s="197">
        <f t="shared" si="3"/>
        <v>1.6164953621085942E-2</v>
      </c>
      <c r="N43" s="196">
        <f>PPCL_NG!M43+PPCL_Spot!M43+GT_NG!M43+GT_Spot!M43+Bawana_NG!M43+Bawana_RLNG!M43+Bawana_Spot!M43</f>
        <v>182.51999999999998</v>
      </c>
      <c r="O43" s="196">
        <f>PPCL_NG!T43+PPCL_Spot!T43+GT_NG!T43+GT_Spot!T43+Bawana_NG!T43+Bawana_RLNG!T43+Bawana_Spot!T43</f>
        <v>182.43465725317822</v>
      </c>
      <c r="P43" s="197">
        <f t="shared" si="4"/>
        <v>8.5342746821766013E-2</v>
      </c>
      <c r="Q43" s="197">
        <f t="shared" si="5"/>
        <v>0.27000000000008484</v>
      </c>
    </row>
    <row r="44" spans="1:17">
      <c r="A44" s="33" t="s">
        <v>86</v>
      </c>
      <c r="B44" s="196">
        <f>PPCL_NG!I44+PPCL_Spot!I44+GT_NG!I44+GT_Spot!I44+Bawana_NG!I44+Bawana_RLNG!I44+Bawana_Spot!I44</f>
        <v>568.41000000000008</v>
      </c>
      <c r="C44" s="196">
        <f>PPCL_NG!P44+PPCL_Spot!P44+GT_NG!P44+GT_Spot!P44+Bawana_NG!P44+Bawana_RLNG!P44+Bawana_Spot!P44</f>
        <v>568.30358312953047</v>
      </c>
      <c r="D44" s="197">
        <f t="shared" si="0"/>
        <v>0.10641687046961579</v>
      </c>
      <c r="E44" s="196">
        <f>PPCL_NG!J44+PPCL_Spot!J44+GT_NG!J44+GT_Spot!J44+Bawana_NG!J44+Bawana_RLNG!J44+Bawana_Spot!J44</f>
        <v>137.6</v>
      </c>
      <c r="F44" s="196">
        <f>PPCL_NG!Q44+PPCL_Spot!Q44+GT_NG!Q44+GT_Spot!Q44+Bawana_NG!Q44+Bawana_RLNG!Q44+Bawana_Spot!Q44</f>
        <v>137.53814170357151</v>
      </c>
      <c r="G44" s="197">
        <f t="shared" si="1"/>
        <v>6.1858296428482618E-2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23.489782867340864</v>
      </c>
      <c r="J44" s="197">
        <f t="shared" si="2"/>
        <v>2.1713265913447799E-4</v>
      </c>
      <c r="K44" s="196">
        <f>PPCL_NG!L44+PPCL_Spot!L44+GT_NG!L44+GT_Spot!L44+Bawana_NG!L44+Bawana_RLNG!L44+Bawana_Spot!L44</f>
        <v>103.43</v>
      </c>
      <c r="L44" s="196">
        <f>PPCL_NG!S44+PPCL_Spot!S44+GT_NG!S44+GT_Spot!S44+Bawana_NG!S44+Bawana_RLNG!S44+Bawana_Spot!S44</f>
        <v>103.41383504637892</v>
      </c>
      <c r="M44" s="197">
        <f t="shared" si="3"/>
        <v>1.6164953621085942E-2</v>
      </c>
      <c r="N44" s="196">
        <f>PPCL_NG!M44+PPCL_Spot!M44+GT_NG!M44+GT_Spot!M44+Bawana_NG!M44+Bawana_RLNG!M44+Bawana_Spot!M44</f>
        <v>182.51999999999998</v>
      </c>
      <c r="O44" s="196">
        <f>PPCL_NG!T44+PPCL_Spot!T44+GT_NG!T44+GT_Spot!T44+Bawana_NG!T44+Bawana_RLNG!T44+Bawana_Spot!T44</f>
        <v>182.43465725317822</v>
      </c>
      <c r="P44" s="197">
        <f t="shared" si="4"/>
        <v>8.5342746821766013E-2</v>
      </c>
      <c r="Q44" s="197">
        <f t="shared" si="5"/>
        <v>0.27000000000008484</v>
      </c>
    </row>
    <row r="45" spans="1:17">
      <c r="A45" s="33" t="s">
        <v>87</v>
      </c>
      <c r="B45" s="196">
        <f>PPCL_NG!I45+PPCL_Spot!I45+GT_NG!I45+GT_Spot!I45+Bawana_NG!I45+Bawana_RLNG!I45+Bawana_Spot!I45</f>
        <v>568.41000000000008</v>
      </c>
      <c r="C45" s="196">
        <f>PPCL_NG!P45+PPCL_Spot!P45+GT_NG!P45+GT_Spot!P45+Bawana_NG!P45+Bawana_RLNG!P45+Bawana_Spot!P45</f>
        <v>568.30358312953047</v>
      </c>
      <c r="D45" s="197">
        <f t="shared" si="0"/>
        <v>0.10641687046961579</v>
      </c>
      <c r="E45" s="196">
        <f>PPCL_NG!J45+PPCL_Spot!J45+GT_NG!J45+GT_Spot!J45+Bawana_NG!J45+Bawana_RLNG!J45+Bawana_Spot!J45</f>
        <v>137.6</v>
      </c>
      <c r="F45" s="196">
        <f>PPCL_NG!Q45+PPCL_Spot!Q45+GT_NG!Q45+GT_Spot!Q45+Bawana_NG!Q45+Bawana_RLNG!Q45+Bawana_Spot!Q45</f>
        <v>137.53814170357151</v>
      </c>
      <c r="G45" s="197">
        <f t="shared" si="1"/>
        <v>6.1858296428482618E-2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23.489782867340864</v>
      </c>
      <c r="J45" s="197">
        <f t="shared" si="2"/>
        <v>2.1713265913447799E-4</v>
      </c>
      <c r="K45" s="196">
        <f>PPCL_NG!L45+PPCL_Spot!L45+GT_NG!L45+GT_Spot!L45+Bawana_NG!L45+Bawana_RLNG!L45+Bawana_Spot!L45</f>
        <v>103.43</v>
      </c>
      <c r="L45" s="196">
        <f>PPCL_NG!S45+PPCL_Spot!S45+GT_NG!S45+GT_Spot!S45+Bawana_NG!S45+Bawana_RLNG!S45+Bawana_Spot!S45</f>
        <v>103.41383504637892</v>
      </c>
      <c r="M45" s="197">
        <f t="shared" si="3"/>
        <v>1.6164953621085942E-2</v>
      </c>
      <c r="N45" s="196">
        <f>PPCL_NG!M45+PPCL_Spot!M45+GT_NG!M45+GT_Spot!M45+Bawana_NG!M45+Bawana_RLNG!M45+Bawana_Spot!M45</f>
        <v>182.51999999999998</v>
      </c>
      <c r="O45" s="196">
        <f>PPCL_NG!T45+PPCL_Spot!T45+GT_NG!T45+GT_Spot!T45+Bawana_NG!T45+Bawana_RLNG!T45+Bawana_Spot!T45</f>
        <v>182.43465725317822</v>
      </c>
      <c r="P45" s="197">
        <f t="shared" si="4"/>
        <v>8.5342746821766013E-2</v>
      </c>
      <c r="Q45" s="197">
        <f t="shared" si="5"/>
        <v>0.27000000000008484</v>
      </c>
    </row>
    <row r="46" spans="1:17">
      <c r="A46" s="33" t="s">
        <v>88</v>
      </c>
      <c r="B46" s="196">
        <f>PPCL_NG!I46+PPCL_Spot!I46+GT_NG!I46+GT_Spot!I46+Bawana_NG!I46+Bawana_RLNG!I46+Bawana_Spot!I46</f>
        <v>568.41000000000008</v>
      </c>
      <c r="C46" s="196">
        <f>PPCL_NG!P46+PPCL_Spot!P46+GT_NG!P46+GT_Spot!P46+Bawana_NG!P46+Bawana_RLNG!P46+Bawana_Spot!P46</f>
        <v>568.30358312953047</v>
      </c>
      <c r="D46" s="197">
        <f t="shared" si="0"/>
        <v>0.10641687046961579</v>
      </c>
      <c r="E46" s="196">
        <f>PPCL_NG!J46+PPCL_Spot!J46+GT_NG!J46+GT_Spot!J46+Bawana_NG!J46+Bawana_RLNG!J46+Bawana_Spot!J46</f>
        <v>137.6</v>
      </c>
      <c r="F46" s="196">
        <f>PPCL_NG!Q46+PPCL_Spot!Q46+GT_NG!Q46+GT_Spot!Q46+Bawana_NG!Q46+Bawana_RLNG!Q46+Bawana_Spot!Q46</f>
        <v>137.53814170357151</v>
      </c>
      <c r="G46" s="197">
        <f t="shared" si="1"/>
        <v>6.1858296428482618E-2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23.489782867340864</v>
      </c>
      <c r="J46" s="197">
        <f t="shared" si="2"/>
        <v>2.1713265913447799E-4</v>
      </c>
      <c r="K46" s="196">
        <f>PPCL_NG!L46+PPCL_Spot!L46+GT_NG!L46+GT_Spot!L46+Bawana_NG!L46+Bawana_RLNG!L46+Bawana_Spot!L46</f>
        <v>103.43</v>
      </c>
      <c r="L46" s="196">
        <f>PPCL_NG!S46+PPCL_Spot!S46+GT_NG!S46+GT_Spot!S46+Bawana_NG!S46+Bawana_RLNG!S46+Bawana_Spot!S46</f>
        <v>103.41383504637892</v>
      </c>
      <c r="M46" s="197">
        <f t="shared" si="3"/>
        <v>1.6164953621085942E-2</v>
      </c>
      <c r="N46" s="196">
        <f>PPCL_NG!M46+PPCL_Spot!M46+GT_NG!M46+GT_Spot!M46+Bawana_NG!M46+Bawana_RLNG!M46+Bawana_Spot!M46</f>
        <v>182.51999999999998</v>
      </c>
      <c r="O46" s="196">
        <f>PPCL_NG!T46+PPCL_Spot!T46+GT_NG!T46+GT_Spot!T46+Bawana_NG!T46+Bawana_RLNG!T46+Bawana_Spot!T46</f>
        <v>182.43465725317822</v>
      </c>
      <c r="P46" s="197">
        <f t="shared" si="4"/>
        <v>8.5342746821766013E-2</v>
      </c>
      <c r="Q46" s="197">
        <f t="shared" si="5"/>
        <v>0.27000000000008484</v>
      </c>
    </row>
    <row r="47" spans="1:17">
      <c r="A47" s="33" t="s">
        <v>89</v>
      </c>
      <c r="B47" s="196">
        <f>PPCL_NG!I47+PPCL_Spot!I47+GT_NG!I47+GT_Spot!I47+Bawana_NG!I47+Bawana_RLNG!I47+Bawana_Spot!I47</f>
        <v>568.41000000000008</v>
      </c>
      <c r="C47" s="196">
        <f>PPCL_NG!P47+PPCL_Spot!P47+GT_NG!P47+GT_Spot!P47+Bawana_NG!P47+Bawana_RLNG!P47+Bawana_Spot!P47</f>
        <v>568.30358312953047</v>
      </c>
      <c r="D47" s="197">
        <f t="shared" si="0"/>
        <v>0.10641687046961579</v>
      </c>
      <c r="E47" s="196">
        <f>PPCL_NG!J47+PPCL_Spot!J47+GT_NG!J47+GT_Spot!J47+Bawana_NG!J47+Bawana_RLNG!J47+Bawana_Spot!J47</f>
        <v>137.6</v>
      </c>
      <c r="F47" s="196">
        <f>PPCL_NG!Q47+PPCL_Spot!Q47+GT_NG!Q47+GT_Spot!Q47+Bawana_NG!Q47+Bawana_RLNG!Q47+Bawana_Spot!Q47</f>
        <v>137.53814170357151</v>
      </c>
      <c r="G47" s="197">
        <f t="shared" si="1"/>
        <v>6.1858296428482618E-2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23.489782867340864</v>
      </c>
      <c r="J47" s="197">
        <f t="shared" si="2"/>
        <v>2.1713265913447799E-4</v>
      </c>
      <c r="K47" s="196">
        <f>PPCL_NG!L47+PPCL_Spot!L47+GT_NG!L47+GT_Spot!L47+Bawana_NG!L47+Bawana_RLNG!L47+Bawana_Spot!L47</f>
        <v>103.43</v>
      </c>
      <c r="L47" s="196">
        <f>PPCL_NG!S47+PPCL_Spot!S47+GT_NG!S47+GT_Spot!S47+Bawana_NG!S47+Bawana_RLNG!S47+Bawana_Spot!S47</f>
        <v>103.41383504637892</v>
      </c>
      <c r="M47" s="197">
        <f t="shared" si="3"/>
        <v>1.6164953621085942E-2</v>
      </c>
      <c r="N47" s="196">
        <f>PPCL_NG!M47+PPCL_Spot!M47+GT_NG!M47+GT_Spot!M47+Bawana_NG!M47+Bawana_RLNG!M47+Bawana_Spot!M47</f>
        <v>182.51999999999998</v>
      </c>
      <c r="O47" s="196">
        <f>PPCL_NG!T47+PPCL_Spot!T47+GT_NG!T47+GT_Spot!T47+Bawana_NG!T47+Bawana_RLNG!T47+Bawana_Spot!T47</f>
        <v>182.43465725317822</v>
      </c>
      <c r="P47" s="197">
        <f t="shared" si="4"/>
        <v>8.5342746821766013E-2</v>
      </c>
      <c r="Q47" s="197">
        <f t="shared" si="5"/>
        <v>0.27000000000008484</v>
      </c>
    </row>
    <row r="48" spans="1:17">
      <c r="A48" s="33" t="s">
        <v>90</v>
      </c>
      <c r="B48" s="196">
        <f>PPCL_NG!I48+PPCL_Spot!I48+GT_NG!I48+GT_Spot!I48+Bawana_NG!I48+Bawana_RLNG!I48+Bawana_Spot!I48</f>
        <v>568.41000000000008</v>
      </c>
      <c r="C48" s="196">
        <f>PPCL_NG!P48+PPCL_Spot!P48+GT_NG!P48+GT_Spot!P48+Bawana_NG!P48+Bawana_RLNG!P48+Bawana_Spot!P48</f>
        <v>568.30358312953047</v>
      </c>
      <c r="D48" s="197">
        <f t="shared" si="0"/>
        <v>0.10641687046961579</v>
      </c>
      <c r="E48" s="196">
        <f>PPCL_NG!J48+PPCL_Spot!J48+GT_NG!J48+GT_Spot!J48+Bawana_NG!J48+Bawana_RLNG!J48+Bawana_Spot!J48</f>
        <v>137.6</v>
      </c>
      <c r="F48" s="196">
        <f>PPCL_NG!Q48+PPCL_Spot!Q48+GT_NG!Q48+GT_Spot!Q48+Bawana_NG!Q48+Bawana_RLNG!Q48+Bawana_Spot!Q48</f>
        <v>137.53814170357151</v>
      </c>
      <c r="G48" s="197">
        <f t="shared" si="1"/>
        <v>6.1858296428482618E-2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23.489782867340864</v>
      </c>
      <c r="J48" s="197">
        <f t="shared" si="2"/>
        <v>2.1713265913447799E-4</v>
      </c>
      <c r="K48" s="196">
        <f>PPCL_NG!L48+PPCL_Spot!L48+GT_NG!L48+GT_Spot!L48+Bawana_NG!L48+Bawana_RLNG!L48+Bawana_Spot!L48</f>
        <v>103.43</v>
      </c>
      <c r="L48" s="196">
        <f>PPCL_NG!S48+PPCL_Spot!S48+GT_NG!S48+GT_Spot!S48+Bawana_NG!S48+Bawana_RLNG!S48+Bawana_Spot!S48</f>
        <v>103.41383504637892</v>
      </c>
      <c r="M48" s="197">
        <f t="shared" si="3"/>
        <v>1.6164953621085942E-2</v>
      </c>
      <c r="N48" s="196">
        <f>PPCL_NG!M48+PPCL_Spot!M48+GT_NG!M48+GT_Spot!M48+Bawana_NG!M48+Bawana_RLNG!M48+Bawana_Spot!M48</f>
        <v>182.51999999999998</v>
      </c>
      <c r="O48" s="196">
        <f>PPCL_NG!T48+PPCL_Spot!T48+GT_NG!T48+GT_Spot!T48+Bawana_NG!T48+Bawana_RLNG!T48+Bawana_Spot!T48</f>
        <v>182.43465725317822</v>
      </c>
      <c r="P48" s="197">
        <f t="shared" si="4"/>
        <v>8.5342746821766013E-2</v>
      </c>
      <c r="Q48" s="197">
        <f t="shared" si="5"/>
        <v>0.27000000000008484</v>
      </c>
    </row>
    <row r="49" spans="1:17">
      <c r="A49" s="33" t="s">
        <v>91</v>
      </c>
      <c r="B49" s="196">
        <f>PPCL_NG!I49+PPCL_Spot!I49+GT_NG!I49+GT_Spot!I49+Bawana_NG!I49+Bawana_RLNG!I49+Bawana_Spot!I49</f>
        <v>568.41000000000008</v>
      </c>
      <c r="C49" s="196">
        <f>PPCL_NG!P49+PPCL_Spot!P49+GT_NG!P49+GT_Spot!P49+Bawana_NG!P49+Bawana_RLNG!P49+Bawana_Spot!P49</f>
        <v>568.30358312953047</v>
      </c>
      <c r="D49" s="197">
        <f t="shared" si="0"/>
        <v>0.10641687046961579</v>
      </c>
      <c r="E49" s="196">
        <f>PPCL_NG!J49+PPCL_Spot!J49+GT_NG!J49+GT_Spot!J49+Bawana_NG!J49+Bawana_RLNG!J49+Bawana_Spot!J49</f>
        <v>137.6</v>
      </c>
      <c r="F49" s="196">
        <f>PPCL_NG!Q49+PPCL_Spot!Q49+GT_NG!Q49+GT_Spot!Q49+Bawana_NG!Q49+Bawana_RLNG!Q49+Bawana_Spot!Q49</f>
        <v>137.53814170357151</v>
      </c>
      <c r="G49" s="197">
        <f t="shared" si="1"/>
        <v>6.1858296428482618E-2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23.489782867340864</v>
      </c>
      <c r="J49" s="197">
        <f t="shared" si="2"/>
        <v>2.1713265913447799E-4</v>
      </c>
      <c r="K49" s="196">
        <f>PPCL_NG!L49+PPCL_Spot!L49+GT_NG!L49+GT_Spot!L49+Bawana_NG!L49+Bawana_RLNG!L49+Bawana_Spot!L49</f>
        <v>103.43</v>
      </c>
      <c r="L49" s="196">
        <f>PPCL_NG!S49+PPCL_Spot!S49+GT_NG!S49+GT_Spot!S49+Bawana_NG!S49+Bawana_RLNG!S49+Bawana_Spot!S49</f>
        <v>103.41383504637892</v>
      </c>
      <c r="M49" s="197">
        <f t="shared" si="3"/>
        <v>1.6164953621085942E-2</v>
      </c>
      <c r="N49" s="196">
        <f>PPCL_NG!M49+PPCL_Spot!M49+GT_NG!M49+GT_Spot!M49+Bawana_NG!M49+Bawana_RLNG!M49+Bawana_Spot!M49</f>
        <v>182.51999999999998</v>
      </c>
      <c r="O49" s="196">
        <f>PPCL_NG!T49+PPCL_Spot!T49+GT_NG!T49+GT_Spot!T49+Bawana_NG!T49+Bawana_RLNG!T49+Bawana_Spot!T49</f>
        <v>182.43465725317822</v>
      </c>
      <c r="P49" s="197">
        <f t="shared" si="4"/>
        <v>8.5342746821766013E-2</v>
      </c>
      <c r="Q49" s="197">
        <f t="shared" si="5"/>
        <v>0.27000000000008484</v>
      </c>
    </row>
    <row r="50" spans="1:17">
      <c r="A50" s="33" t="s">
        <v>92</v>
      </c>
      <c r="B50" s="196">
        <f>PPCL_NG!I50+PPCL_Spot!I50+GT_NG!I50+GT_Spot!I50+Bawana_NG!I50+Bawana_RLNG!I50+Bawana_Spot!I50</f>
        <v>568.41000000000008</v>
      </c>
      <c r="C50" s="196">
        <f>PPCL_NG!P50+PPCL_Spot!P50+GT_NG!P50+GT_Spot!P50+Bawana_NG!P50+Bawana_RLNG!P50+Bawana_Spot!P50</f>
        <v>568.30358312953047</v>
      </c>
      <c r="D50" s="197">
        <f t="shared" si="0"/>
        <v>0.10641687046961579</v>
      </c>
      <c r="E50" s="196">
        <f>PPCL_NG!J50+PPCL_Spot!J50+GT_NG!J50+GT_Spot!J50+Bawana_NG!J50+Bawana_RLNG!J50+Bawana_Spot!J50</f>
        <v>137.6</v>
      </c>
      <c r="F50" s="196">
        <f>PPCL_NG!Q50+PPCL_Spot!Q50+GT_NG!Q50+GT_Spot!Q50+Bawana_NG!Q50+Bawana_RLNG!Q50+Bawana_Spot!Q50</f>
        <v>137.53814170357151</v>
      </c>
      <c r="G50" s="197">
        <f t="shared" si="1"/>
        <v>6.1858296428482618E-2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23.489782867340864</v>
      </c>
      <c r="J50" s="197">
        <f t="shared" si="2"/>
        <v>2.1713265913447799E-4</v>
      </c>
      <c r="K50" s="196">
        <f>PPCL_NG!L50+PPCL_Spot!L50+GT_NG!L50+GT_Spot!L50+Bawana_NG!L50+Bawana_RLNG!L50+Bawana_Spot!L50</f>
        <v>103.43</v>
      </c>
      <c r="L50" s="196">
        <f>PPCL_NG!S50+PPCL_Spot!S50+GT_NG!S50+GT_Spot!S50+Bawana_NG!S50+Bawana_RLNG!S50+Bawana_Spot!S50</f>
        <v>103.41383504637892</v>
      </c>
      <c r="M50" s="197">
        <f t="shared" si="3"/>
        <v>1.6164953621085942E-2</v>
      </c>
      <c r="N50" s="196">
        <f>PPCL_NG!M50+PPCL_Spot!M50+GT_NG!M50+GT_Spot!M50+Bawana_NG!M50+Bawana_RLNG!M50+Bawana_Spot!M50</f>
        <v>182.51999999999998</v>
      </c>
      <c r="O50" s="196">
        <f>PPCL_NG!T50+PPCL_Spot!T50+GT_NG!T50+GT_Spot!T50+Bawana_NG!T50+Bawana_RLNG!T50+Bawana_Spot!T50</f>
        <v>182.43465725317822</v>
      </c>
      <c r="P50" s="197">
        <f t="shared" si="4"/>
        <v>8.5342746821766013E-2</v>
      </c>
      <c r="Q50" s="197">
        <f t="shared" si="5"/>
        <v>0.27000000000008484</v>
      </c>
    </row>
    <row r="51" spans="1:17">
      <c r="A51" s="33" t="s">
        <v>93</v>
      </c>
      <c r="B51" s="196">
        <f>PPCL_NG!I51+PPCL_Spot!I51+GT_NG!I51+GT_Spot!I51+Bawana_NG!I51+Bawana_RLNG!I51+Bawana_Spot!I51</f>
        <v>568.41000000000008</v>
      </c>
      <c r="C51" s="196">
        <f>PPCL_NG!P51+PPCL_Spot!P51+GT_NG!P51+GT_Spot!P51+Bawana_NG!P51+Bawana_RLNG!P51+Bawana_Spot!P51</f>
        <v>568.30358312953047</v>
      </c>
      <c r="D51" s="197">
        <f t="shared" si="0"/>
        <v>0.10641687046961579</v>
      </c>
      <c r="E51" s="196">
        <f>PPCL_NG!J51+PPCL_Spot!J51+GT_NG!J51+GT_Spot!J51+Bawana_NG!J51+Bawana_RLNG!J51+Bawana_Spot!J51</f>
        <v>137.6</v>
      </c>
      <c r="F51" s="196">
        <f>PPCL_NG!Q51+PPCL_Spot!Q51+GT_NG!Q51+GT_Spot!Q51+Bawana_NG!Q51+Bawana_RLNG!Q51+Bawana_Spot!Q51</f>
        <v>137.53814170357151</v>
      </c>
      <c r="G51" s="197">
        <f t="shared" si="1"/>
        <v>6.1858296428482618E-2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23.489782867340864</v>
      </c>
      <c r="J51" s="197">
        <f t="shared" si="2"/>
        <v>2.1713265913447799E-4</v>
      </c>
      <c r="K51" s="196">
        <f>PPCL_NG!L51+PPCL_Spot!L51+GT_NG!L51+GT_Spot!L51+Bawana_NG!L51+Bawana_RLNG!L51+Bawana_Spot!L51</f>
        <v>103.43</v>
      </c>
      <c r="L51" s="196">
        <f>PPCL_NG!S51+PPCL_Spot!S51+GT_NG!S51+GT_Spot!S51+Bawana_NG!S51+Bawana_RLNG!S51+Bawana_Spot!S51</f>
        <v>103.41383504637892</v>
      </c>
      <c r="M51" s="197">
        <f t="shared" si="3"/>
        <v>1.6164953621085942E-2</v>
      </c>
      <c r="N51" s="196">
        <f>PPCL_NG!M51+PPCL_Spot!M51+GT_NG!M51+GT_Spot!M51+Bawana_NG!M51+Bawana_RLNG!M51+Bawana_Spot!M51</f>
        <v>182.51999999999998</v>
      </c>
      <c r="O51" s="196">
        <f>PPCL_NG!T51+PPCL_Spot!T51+GT_NG!T51+GT_Spot!T51+Bawana_NG!T51+Bawana_RLNG!T51+Bawana_Spot!T51</f>
        <v>182.43465725317822</v>
      </c>
      <c r="P51" s="197">
        <f t="shared" si="4"/>
        <v>8.5342746821766013E-2</v>
      </c>
      <c r="Q51" s="197">
        <f t="shared" si="5"/>
        <v>0.27000000000008484</v>
      </c>
    </row>
    <row r="52" spans="1:17">
      <c r="A52" s="33" t="s">
        <v>94</v>
      </c>
      <c r="B52" s="196">
        <f>PPCL_NG!I52+PPCL_Spot!I52+GT_NG!I52+GT_Spot!I52+Bawana_NG!I52+Bawana_RLNG!I52+Bawana_Spot!I52</f>
        <v>568.41000000000008</v>
      </c>
      <c r="C52" s="196">
        <f>PPCL_NG!P52+PPCL_Spot!P52+GT_NG!P52+GT_Spot!P52+Bawana_NG!P52+Bawana_RLNG!P52+Bawana_Spot!P52</f>
        <v>568.30358312953047</v>
      </c>
      <c r="D52" s="197">
        <f t="shared" si="0"/>
        <v>0.10641687046961579</v>
      </c>
      <c r="E52" s="196">
        <f>PPCL_NG!J52+PPCL_Spot!J52+GT_NG!J52+GT_Spot!J52+Bawana_NG!J52+Bawana_RLNG!J52+Bawana_Spot!J52</f>
        <v>137.6</v>
      </c>
      <c r="F52" s="196">
        <f>PPCL_NG!Q52+PPCL_Spot!Q52+GT_NG!Q52+GT_Spot!Q52+Bawana_NG!Q52+Bawana_RLNG!Q52+Bawana_Spot!Q52</f>
        <v>137.53814170357151</v>
      </c>
      <c r="G52" s="197">
        <f t="shared" si="1"/>
        <v>6.1858296428482618E-2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23.489782867340864</v>
      </c>
      <c r="J52" s="197">
        <f t="shared" si="2"/>
        <v>2.1713265913447799E-4</v>
      </c>
      <c r="K52" s="196">
        <f>PPCL_NG!L52+PPCL_Spot!L52+GT_NG!L52+GT_Spot!L52+Bawana_NG!L52+Bawana_RLNG!L52+Bawana_Spot!L52</f>
        <v>103.43</v>
      </c>
      <c r="L52" s="196">
        <f>PPCL_NG!S52+PPCL_Spot!S52+GT_NG!S52+GT_Spot!S52+Bawana_NG!S52+Bawana_RLNG!S52+Bawana_Spot!S52</f>
        <v>103.41383504637892</v>
      </c>
      <c r="M52" s="197">
        <f t="shared" si="3"/>
        <v>1.6164953621085942E-2</v>
      </c>
      <c r="N52" s="196">
        <f>PPCL_NG!M52+PPCL_Spot!M52+GT_NG!M52+GT_Spot!M52+Bawana_NG!M52+Bawana_RLNG!M52+Bawana_Spot!M52</f>
        <v>182.51999999999998</v>
      </c>
      <c r="O52" s="196">
        <f>PPCL_NG!T52+PPCL_Spot!T52+GT_NG!T52+GT_Spot!T52+Bawana_NG!T52+Bawana_RLNG!T52+Bawana_Spot!T52</f>
        <v>182.43465725317822</v>
      </c>
      <c r="P52" s="197">
        <f t="shared" si="4"/>
        <v>8.5342746821766013E-2</v>
      </c>
      <c r="Q52" s="197">
        <f t="shared" si="5"/>
        <v>0.27000000000008484</v>
      </c>
    </row>
    <row r="53" spans="1:17">
      <c r="A53" s="33" t="s">
        <v>95</v>
      </c>
      <c r="B53" s="196">
        <f>PPCL_NG!I53+PPCL_Spot!I53+GT_NG!I53+GT_Spot!I53+Bawana_NG!I53+Bawana_RLNG!I53+Bawana_Spot!I53</f>
        <v>568.41000000000008</v>
      </c>
      <c r="C53" s="196">
        <f>PPCL_NG!P53+PPCL_Spot!P53+GT_NG!P53+GT_Spot!P53+Bawana_NG!P53+Bawana_RLNG!P53+Bawana_Spot!P53</f>
        <v>568.30358312953047</v>
      </c>
      <c r="D53" s="197">
        <f t="shared" si="0"/>
        <v>0.10641687046961579</v>
      </c>
      <c r="E53" s="196">
        <f>PPCL_NG!J53+PPCL_Spot!J53+GT_NG!J53+GT_Spot!J53+Bawana_NG!J53+Bawana_RLNG!J53+Bawana_Spot!J53</f>
        <v>137.6</v>
      </c>
      <c r="F53" s="196">
        <f>PPCL_NG!Q53+PPCL_Spot!Q53+GT_NG!Q53+GT_Spot!Q53+Bawana_NG!Q53+Bawana_RLNG!Q53+Bawana_Spot!Q53</f>
        <v>137.53814170357151</v>
      </c>
      <c r="G53" s="197">
        <f t="shared" si="1"/>
        <v>6.1858296428482618E-2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23.489782867340864</v>
      </c>
      <c r="J53" s="197">
        <f t="shared" si="2"/>
        <v>2.1713265913447799E-4</v>
      </c>
      <c r="K53" s="196">
        <f>PPCL_NG!L53+PPCL_Spot!L53+GT_NG!L53+GT_Spot!L53+Bawana_NG!L53+Bawana_RLNG!L53+Bawana_Spot!L53</f>
        <v>103.43</v>
      </c>
      <c r="L53" s="196">
        <f>PPCL_NG!S53+PPCL_Spot!S53+GT_NG!S53+GT_Spot!S53+Bawana_NG!S53+Bawana_RLNG!S53+Bawana_Spot!S53</f>
        <v>103.41383504637892</v>
      </c>
      <c r="M53" s="197">
        <f t="shared" si="3"/>
        <v>1.6164953621085942E-2</v>
      </c>
      <c r="N53" s="196">
        <f>PPCL_NG!M53+PPCL_Spot!M53+GT_NG!M53+GT_Spot!M53+Bawana_NG!M53+Bawana_RLNG!M53+Bawana_Spot!M53</f>
        <v>182.51999999999998</v>
      </c>
      <c r="O53" s="196">
        <f>PPCL_NG!T53+PPCL_Spot!T53+GT_NG!T53+GT_Spot!T53+Bawana_NG!T53+Bawana_RLNG!T53+Bawana_Spot!T53</f>
        <v>182.43465725317822</v>
      </c>
      <c r="P53" s="197">
        <f t="shared" si="4"/>
        <v>8.5342746821766013E-2</v>
      </c>
      <c r="Q53" s="197">
        <f t="shared" si="5"/>
        <v>0.27000000000008484</v>
      </c>
    </row>
    <row r="54" spans="1:17">
      <c r="A54" s="33" t="s">
        <v>96</v>
      </c>
      <c r="B54" s="196">
        <f>PPCL_NG!I54+PPCL_Spot!I54+GT_NG!I54+GT_Spot!I54+Bawana_NG!I54+Bawana_RLNG!I54+Bawana_Spot!I54</f>
        <v>568.41000000000008</v>
      </c>
      <c r="C54" s="196">
        <f>PPCL_NG!P54+PPCL_Spot!P54+GT_NG!P54+GT_Spot!P54+Bawana_NG!P54+Bawana_RLNG!P54+Bawana_Spot!P54</f>
        <v>568.30358312953047</v>
      </c>
      <c r="D54" s="197">
        <f t="shared" si="0"/>
        <v>0.10641687046961579</v>
      </c>
      <c r="E54" s="196">
        <f>PPCL_NG!J54+PPCL_Spot!J54+GT_NG!J54+GT_Spot!J54+Bawana_NG!J54+Bawana_RLNG!J54+Bawana_Spot!J54</f>
        <v>137.6</v>
      </c>
      <c r="F54" s="196">
        <f>PPCL_NG!Q54+PPCL_Spot!Q54+GT_NG!Q54+GT_Spot!Q54+Bawana_NG!Q54+Bawana_RLNG!Q54+Bawana_Spot!Q54</f>
        <v>137.53814170357151</v>
      </c>
      <c r="G54" s="197">
        <f t="shared" si="1"/>
        <v>6.1858296428482618E-2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23.489782867340864</v>
      </c>
      <c r="J54" s="197">
        <f t="shared" si="2"/>
        <v>2.1713265913447799E-4</v>
      </c>
      <c r="K54" s="196">
        <f>PPCL_NG!L54+PPCL_Spot!L54+GT_NG!L54+GT_Spot!L54+Bawana_NG!L54+Bawana_RLNG!L54+Bawana_Spot!L54</f>
        <v>103.43</v>
      </c>
      <c r="L54" s="196">
        <f>PPCL_NG!S54+PPCL_Spot!S54+GT_NG!S54+GT_Spot!S54+Bawana_NG!S54+Bawana_RLNG!S54+Bawana_Spot!S54</f>
        <v>103.41383504637892</v>
      </c>
      <c r="M54" s="197">
        <f t="shared" si="3"/>
        <v>1.6164953621085942E-2</v>
      </c>
      <c r="N54" s="196">
        <f>PPCL_NG!M54+PPCL_Spot!M54+GT_NG!M54+GT_Spot!M54+Bawana_NG!M54+Bawana_RLNG!M54+Bawana_Spot!M54</f>
        <v>182.51999999999998</v>
      </c>
      <c r="O54" s="196">
        <f>PPCL_NG!T54+PPCL_Spot!T54+GT_NG!T54+GT_Spot!T54+Bawana_NG!T54+Bawana_RLNG!T54+Bawana_Spot!T54</f>
        <v>182.43465725317822</v>
      </c>
      <c r="P54" s="197">
        <f t="shared" si="4"/>
        <v>8.5342746821766013E-2</v>
      </c>
      <c r="Q54" s="197">
        <f t="shared" si="5"/>
        <v>0.27000000000008484</v>
      </c>
    </row>
    <row r="55" spans="1:17">
      <c r="A55" s="33" t="s">
        <v>97</v>
      </c>
      <c r="B55" s="196">
        <f>PPCL_NG!I55+PPCL_Spot!I55+GT_NG!I55+GT_Spot!I55+Bawana_NG!I55+Bawana_RLNG!I55+Bawana_Spot!I55</f>
        <v>568.41000000000008</v>
      </c>
      <c r="C55" s="196">
        <f>PPCL_NG!P55+PPCL_Spot!P55+GT_NG!P55+GT_Spot!P55+Bawana_NG!P55+Bawana_RLNG!P55+Bawana_Spot!P55</f>
        <v>568.30858796296297</v>
      </c>
      <c r="D55" s="197">
        <f t="shared" si="0"/>
        <v>0.10141203703710744</v>
      </c>
      <c r="E55" s="196">
        <f>PPCL_NG!J55+PPCL_Spot!J55+GT_NG!J55+GT_Spot!J55+Bawana_NG!J55+Bawana_RLNG!J55+Bawana_Spot!J55</f>
        <v>137.6</v>
      </c>
      <c r="F55" s="196">
        <f>PPCL_NG!Q55+PPCL_Spot!Q55+GT_NG!Q55+GT_Spot!Q55+Bawana_NG!Q55+Bawana_RLNG!Q55+Bawana_Spot!Q55</f>
        <v>137.5398148148148</v>
      </c>
      <c r="G55" s="197">
        <f t="shared" si="1"/>
        <v>6.0185185185190448E-2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106.89</v>
      </c>
      <c r="L55" s="196">
        <f>PPCL_NG!S55+PPCL_Spot!S55+GT_NG!S55+GT_Spot!S55+Bawana_NG!S55+Bawana_RLNG!S55+Bawana_Spot!S55</f>
        <v>106.87435185185186</v>
      </c>
      <c r="M55" s="197">
        <f t="shared" si="3"/>
        <v>1.5648148148144969E-2</v>
      </c>
      <c r="N55" s="196">
        <f>PPCL_NG!M55+PPCL_Spot!M55+GT_NG!M55+GT_Spot!M55+Bawana_NG!M55+Bawana_RLNG!M55+Bawana_Spot!M55</f>
        <v>182.51999999999998</v>
      </c>
      <c r="O55" s="196">
        <f>PPCL_NG!T55+PPCL_Spot!T55+GT_NG!T55+GT_Spot!T55+Bawana_NG!T55+Bawana_RLNG!T55+Bawana_Spot!T55</f>
        <v>182.43724537037036</v>
      </c>
      <c r="P55" s="197">
        <f t="shared" si="4"/>
        <v>8.2754629629619103E-2</v>
      </c>
      <c r="Q55" s="197">
        <f t="shared" si="5"/>
        <v>0.26000000000006196</v>
      </c>
    </row>
    <row r="56" spans="1:17">
      <c r="A56" s="33" t="s">
        <v>98</v>
      </c>
      <c r="B56" s="196">
        <f>PPCL_NG!I56+PPCL_Spot!I56+GT_NG!I56+GT_Spot!I56+Bawana_NG!I56+Bawana_RLNG!I56+Bawana_Spot!I56</f>
        <v>568.41000000000008</v>
      </c>
      <c r="C56" s="196">
        <f>PPCL_NG!P56+PPCL_Spot!P56+GT_NG!P56+GT_Spot!P56+Bawana_NG!P56+Bawana_RLNG!P56+Bawana_Spot!P56</f>
        <v>568.30858796296297</v>
      </c>
      <c r="D56" s="197">
        <f t="shared" si="0"/>
        <v>0.10141203703710744</v>
      </c>
      <c r="E56" s="196">
        <f>PPCL_NG!J56+PPCL_Spot!J56+GT_NG!J56+GT_Spot!J56+Bawana_NG!J56+Bawana_RLNG!J56+Bawana_Spot!J56</f>
        <v>137.6</v>
      </c>
      <c r="F56" s="196">
        <f>PPCL_NG!Q56+PPCL_Spot!Q56+GT_NG!Q56+GT_Spot!Q56+Bawana_NG!Q56+Bawana_RLNG!Q56+Bawana_Spot!Q56</f>
        <v>137.5398148148148</v>
      </c>
      <c r="G56" s="197">
        <f t="shared" si="1"/>
        <v>6.0185185185190448E-2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106.89</v>
      </c>
      <c r="L56" s="196">
        <f>PPCL_NG!S56+PPCL_Spot!S56+GT_NG!S56+GT_Spot!S56+Bawana_NG!S56+Bawana_RLNG!S56+Bawana_Spot!S56</f>
        <v>106.87435185185186</v>
      </c>
      <c r="M56" s="197">
        <f t="shared" si="3"/>
        <v>1.5648148148144969E-2</v>
      </c>
      <c r="N56" s="196">
        <f>PPCL_NG!M56+PPCL_Spot!M56+GT_NG!M56+GT_Spot!M56+Bawana_NG!M56+Bawana_RLNG!M56+Bawana_Spot!M56</f>
        <v>182.51999999999998</v>
      </c>
      <c r="O56" s="196">
        <f>PPCL_NG!T56+PPCL_Spot!T56+GT_NG!T56+GT_Spot!T56+Bawana_NG!T56+Bawana_RLNG!T56+Bawana_Spot!T56</f>
        <v>182.43724537037036</v>
      </c>
      <c r="P56" s="197">
        <f t="shared" si="4"/>
        <v>8.2754629629619103E-2</v>
      </c>
      <c r="Q56" s="197">
        <f t="shared" si="5"/>
        <v>0.26000000000006196</v>
      </c>
    </row>
    <row r="57" spans="1:17">
      <c r="A57" s="33" t="s">
        <v>99</v>
      </c>
      <c r="B57" s="196">
        <f>PPCL_NG!I57+PPCL_Spot!I57+GT_NG!I57+GT_Spot!I57+Bawana_NG!I57+Bawana_RLNG!I57+Bawana_Spot!I57</f>
        <v>568.41000000000008</v>
      </c>
      <c r="C57" s="196">
        <f>PPCL_NG!P57+PPCL_Spot!P57+GT_NG!P57+GT_Spot!P57+Bawana_NG!P57+Bawana_RLNG!P57+Bawana_Spot!P57</f>
        <v>568.30858796296297</v>
      </c>
      <c r="D57" s="197">
        <f t="shared" si="0"/>
        <v>0.10141203703710744</v>
      </c>
      <c r="E57" s="196">
        <f>PPCL_NG!J57+PPCL_Spot!J57+GT_NG!J57+GT_Spot!J57+Bawana_NG!J57+Bawana_RLNG!J57+Bawana_Spot!J57</f>
        <v>137.6</v>
      </c>
      <c r="F57" s="196">
        <f>PPCL_NG!Q57+PPCL_Spot!Q57+GT_NG!Q57+GT_Spot!Q57+Bawana_NG!Q57+Bawana_RLNG!Q57+Bawana_Spot!Q57</f>
        <v>137.5398148148148</v>
      </c>
      <c r="G57" s="197">
        <f t="shared" si="1"/>
        <v>6.0185185185190448E-2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112.53</v>
      </c>
      <c r="L57" s="196">
        <f>PPCL_NG!S57+PPCL_Spot!S57+GT_NG!S57+GT_Spot!S57+Bawana_NG!S57+Bawana_RLNG!S57+Bawana_Spot!S57</f>
        <v>112.51435185185186</v>
      </c>
      <c r="M57" s="197">
        <f t="shared" si="3"/>
        <v>1.5648148148144969E-2</v>
      </c>
      <c r="N57" s="196">
        <f>PPCL_NG!M57+PPCL_Spot!M57+GT_NG!M57+GT_Spot!M57+Bawana_NG!M57+Bawana_RLNG!M57+Bawana_Spot!M57</f>
        <v>182.51999999999998</v>
      </c>
      <c r="O57" s="196">
        <f>PPCL_NG!T57+PPCL_Spot!T57+GT_NG!T57+GT_Spot!T57+Bawana_NG!T57+Bawana_RLNG!T57+Bawana_Spot!T57</f>
        <v>182.43724537037036</v>
      </c>
      <c r="P57" s="197">
        <f t="shared" si="4"/>
        <v>8.2754629629619103E-2</v>
      </c>
      <c r="Q57" s="197">
        <f t="shared" si="5"/>
        <v>0.26000000000006196</v>
      </c>
    </row>
    <row r="58" spans="1:17">
      <c r="A58" s="33" t="s">
        <v>100</v>
      </c>
      <c r="B58" s="196">
        <f>PPCL_NG!I58+PPCL_Spot!I58+GT_NG!I58+GT_Spot!I58+Bawana_NG!I58+Bawana_RLNG!I58+Bawana_Spot!I58</f>
        <v>568.41000000000008</v>
      </c>
      <c r="C58" s="196">
        <f>PPCL_NG!P58+PPCL_Spot!P58+GT_NG!P58+GT_Spot!P58+Bawana_NG!P58+Bawana_RLNG!P58+Bawana_Spot!P58</f>
        <v>568.30858796296297</v>
      </c>
      <c r="D58" s="197">
        <f t="shared" si="0"/>
        <v>0.10141203703710744</v>
      </c>
      <c r="E58" s="196">
        <f>PPCL_NG!J58+PPCL_Spot!J58+GT_NG!J58+GT_Spot!J58+Bawana_NG!J58+Bawana_RLNG!J58+Bawana_Spot!J58</f>
        <v>137.6</v>
      </c>
      <c r="F58" s="196">
        <f>PPCL_NG!Q58+PPCL_Spot!Q58+GT_NG!Q58+GT_Spot!Q58+Bawana_NG!Q58+Bawana_RLNG!Q58+Bawana_Spot!Q58</f>
        <v>137.5398148148148</v>
      </c>
      <c r="G58" s="197">
        <f t="shared" si="1"/>
        <v>6.0185185185190448E-2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112.53</v>
      </c>
      <c r="L58" s="196">
        <f>PPCL_NG!S58+PPCL_Spot!S58+GT_NG!S58+GT_Spot!S58+Bawana_NG!S58+Bawana_RLNG!S58+Bawana_Spot!S58</f>
        <v>112.51435185185186</v>
      </c>
      <c r="M58" s="197">
        <f t="shared" si="3"/>
        <v>1.5648148148144969E-2</v>
      </c>
      <c r="N58" s="196">
        <f>PPCL_NG!M58+PPCL_Spot!M58+GT_NG!M58+GT_Spot!M58+Bawana_NG!M58+Bawana_RLNG!M58+Bawana_Spot!M58</f>
        <v>182.51999999999998</v>
      </c>
      <c r="O58" s="196">
        <f>PPCL_NG!T58+PPCL_Spot!T58+GT_NG!T58+GT_Spot!T58+Bawana_NG!T58+Bawana_RLNG!T58+Bawana_Spot!T58</f>
        <v>182.43724537037036</v>
      </c>
      <c r="P58" s="197">
        <f t="shared" si="4"/>
        <v>8.2754629629619103E-2</v>
      </c>
      <c r="Q58" s="197">
        <f t="shared" si="5"/>
        <v>0.26000000000006196</v>
      </c>
    </row>
    <row r="59" spans="1:17">
      <c r="A59" s="33" t="s">
        <v>101</v>
      </c>
      <c r="B59" s="196">
        <f>PPCL_NG!I59+PPCL_Spot!I59+GT_NG!I59+GT_Spot!I59+Bawana_NG!I59+Bawana_RLNG!I59+Bawana_Spot!I59</f>
        <v>567.41000000000008</v>
      </c>
      <c r="C59" s="196">
        <f>PPCL_NG!P59+PPCL_Spot!P59+GT_NG!P59+GT_Spot!P59+Bawana_NG!P59+Bawana_RLNG!P59+Bawana_Spot!P59</f>
        <v>567.31331346841478</v>
      </c>
      <c r="D59" s="197">
        <f t="shared" si="0"/>
        <v>9.6686531585305602E-2</v>
      </c>
      <c r="E59" s="196">
        <f>PPCL_NG!J59+PPCL_Spot!J59+GT_NG!J59+GT_Spot!J59+Bawana_NG!J59+Bawana_RLNG!J59+Bawana_Spot!J59</f>
        <v>137.6</v>
      </c>
      <c r="F59" s="196">
        <f>PPCL_NG!Q59+PPCL_Spot!Q59+GT_NG!Q59+GT_Spot!Q59+Bawana_NG!Q59+Bawana_RLNG!Q59+Bawana_Spot!Q59</f>
        <v>137.53802145411203</v>
      </c>
      <c r="G59" s="197">
        <f t="shared" si="1"/>
        <v>6.1978545887967584E-2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112.53</v>
      </c>
      <c r="L59" s="196">
        <f>PPCL_NG!S59+PPCL_Spot!S59+GT_NG!S59+GT_Spot!S59+Bawana_NG!S59+Bawana_RLNG!S59+Bawana_Spot!S59</f>
        <v>112.51388557806914</v>
      </c>
      <c r="M59" s="197">
        <f t="shared" si="3"/>
        <v>1.6114421930865319E-2</v>
      </c>
      <c r="N59" s="196">
        <f>PPCL_NG!M59+PPCL_Spot!M59+GT_NG!M59+GT_Spot!M59+Bawana_NG!M59+Bawana_RLNG!M59+Bawana_Spot!M59</f>
        <v>182.51999999999998</v>
      </c>
      <c r="O59" s="196">
        <f>PPCL_NG!T59+PPCL_Spot!T59+GT_NG!T59+GT_Spot!T59+Bawana_NG!T59+Bawana_RLNG!T59+Bawana_Spot!T59</f>
        <v>182.43477949940404</v>
      </c>
      <c r="P59" s="197">
        <f t="shared" si="4"/>
        <v>8.5220500595937665E-2</v>
      </c>
      <c r="Q59" s="197">
        <f t="shared" si="5"/>
        <v>0.26000000000007617</v>
      </c>
    </row>
    <row r="60" spans="1:17">
      <c r="A60" s="33" t="s">
        <v>102</v>
      </c>
      <c r="B60" s="196">
        <f>PPCL_NG!I60+PPCL_Spot!I60+GT_NG!I60+GT_Spot!I60+Bawana_NG!I60+Bawana_RLNG!I60+Bawana_Spot!I60</f>
        <v>567.41000000000008</v>
      </c>
      <c r="C60" s="196">
        <f>PPCL_NG!P60+PPCL_Spot!P60+GT_NG!P60+GT_Spot!P60+Bawana_NG!P60+Bawana_RLNG!P60+Bawana_Spot!P60</f>
        <v>567.31331346841478</v>
      </c>
      <c r="D60" s="197">
        <f t="shared" si="0"/>
        <v>9.6686531585305602E-2</v>
      </c>
      <c r="E60" s="196">
        <f>PPCL_NG!J60+PPCL_Spot!J60+GT_NG!J60+GT_Spot!J60+Bawana_NG!J60+Bawana_RLNG!J60+Bawana_Spot!J60</f>
        <v>137.6</v>
      </c>
      <c r="F60" s="196">
        <f>PPCL_NG!Q60+PPCL_Spot!Q60+GT_NG!Q60+GT_Spot!Q60+Bawana_NG!Q60+Bawana_RLNG!Q60+Bawana_Spot!Q60</f>
        <v>137.53802145411203</v>
      </c>
      <c r="G60" s="197">
        <f t="shared" si="1"/>
        <v>6.1978545887967584E-2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112.53</v>
      </c>
      <c r="L60" s="196">
        <f>PPCL_NG!S60+PPCL_Spot!S60+GT_NG!S60+GT_Spot!S60+Bawana_NG!S60+Bawana_RLNG!S60+Bawana_Spot!S60</f>
        <v>112.51388557806914</v>
      </c>
      <c r="M60" s="197">
        <f t="shared" si="3"/>
        <v>1.6114421930865319E-2</v>
      </c>
      <c r="N60" s="196">
        <f>PPCL_NG!M60+PPCL_Spot!M60+GT_NG!M60+GT_Spot!M60+Bawana_NG!M60+Bawana_RLNG!M60+Bawana_Spot!M60</f>
        <v>182.51999999999998</v>
      </c>
      <c r="O60" s="196">
        <f>PPCL_NG!T60+PPCL_Spot!T60+GT_NG!T60+GT_Spot!T60+Bawana_NG!T60+Bawana_RLNG!T60+Bawana_Spot!T60</f>
        <v>182.43477949940404</v>
      </c>
      <c r="P60" s="197">
        <f t="shared" si="4"/>
        <v>8.5220500595937665E-2</v>
      </c>
      <c r="Q60" s="197">
        <f t="shared" si="5"/>
        <v>0.26000000000007617</v>
      </c>
    </row>
    <row r="61" spans="1:17">
      <c r="A61" s="33" t="s">
        <v>103</v>
      </c>
      <c r="B61" s="196">
        <f>PPCL_NG!I61+PPCL_Spot!I61+GT_NG!I61+GT_Spot!I61+Bawana_NG!I61+Bawana_RLNG!I61+Bawana_Spot!I61</f>
        <v>567.41000000000008</v>
      </c>
      <c r="C61" s="196">
        <f>PPCL_NG!P61+PPCL_Spot!P61+GT_NG!P61+GT_Spot!P61+Bawana_NG!P61+Bawana_RLNG!P61+Bawana_Spot!P61</f>
        <v>567.31331346841478</v>
      </c>
      <c r="D61" s="197">
        <f t="shared" si="0"/>
        <v>9.6686531585305602E-2</v>
      </c>
      <c r="E61" s="196">
        <f>PPCL_NG!J61+PPCL_Spot!J61+GT_NG!J61+GT_Spot!J61+Bawana_NG!J61+Bawana_RLNG!J61+Bawana_Spot!J61</f>
        <v>137.6</v>
      </c>
      <c r="F61" s="196">
        <f>PPCL_NG!Q61+PPCL_Spot!Q61+GT_NG!Q61+GT_Spot!Q61+Bawana_NG!Q61+Bawana_RLNG!Q61+Bawana_Spot!Q61</f>
        <v>137.53802145411203</v>
      </c>
      <c r="G61" s="197">
        <f t="shared" si="1"/>
        <v>6.1978545887967584E-2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112.53</v>
      </c>
      <c r="L61" s="196">
        <f>PPCL_NG!S61+PPCL_Spot!S61+GT_NG!S61+GT_Spot!S61+Bawana_NG!S61+Bawana_RLNG!S61+Bawana_Spot!S61</f>
        <v>112.51388557806914</v>
      </c>
      <c r="M61" s="197">
        <f t="shared" si="3"/>
        <v>1.6114421930865319E-2</v>
      </c>
      <c r="N61" s="196">
        <f>PPCL_NG!M61+PPCL_Spot!M61+GT_NG!M61+GT_Spot!M61+Bawana_NG!M61+Bawana_RLNG!M61+Bawana_Spot!M61</f>
        <v>182.51999999999998</v>
      </c>
      <c r="O61" s="196">
        <f>PPCL_NG!T61+PPCL_Spot!T61+GT_NG!T61+GT_Spot!T61+Bawana_NG!T61+Bawana_RLNG!T61+Bawana_Spot!T61</f>
        <v>182.43477949940404</v>
      </c>
      <c r="P61" s="197">
        <f t="shared" si="4"/>
        <v>8.5220500595937665E-2</v>
      </c>
      <c r="Q61" s="197">
        <f t="shared" si="5"/>
        <v>0.26000000000007617</v>
      </c>
    </row>
    <row r="62" spans="1:17">
      <c r="A62" s="33" t="s">
        <v>104</v>
      </c>
      <c r="B62" s="196">
        <f>PPCL_NG!I62+PPCL_Spot!I62+GT_NG!I62+GT_Spot!I62+Bawana_NG!I62+Bawana_RLNG!I62+Bawana_Spot!I62</f>
        <v>567.41000000000008</v>
      </c>
      <c r="C62" s="196">
        <f>PPCL_NG!P62+PPCL_Spot!P62+GT_NG!P62+GT_Spot!P62+Bawana_NG!P62+Bawana_RLNG!P62+Bawana_Spot!P62</f>
        <v>567.31331346841478</v>
      </c>
      <c r="D62" s="197">
        <f t="shared" si="0"/>
        <v>9.6686531585305602E-2</v>
      </c>
      <c r="E62" s="196">
        <f>PPCL_NG!J62+PPCL_Spot!J62+GT_NG!J62+GT_Spot!J62+Bawana_NG!J62+Bawana_RLNG!J62+Bawana_Spot!J62</f>
        <v>137.6</v>
      </c>
      <c r="F62" s="196">
        <f>PPCL_NG!Q62+PPCL_Spot!Q62+GT_NG!Q62+GT_Spot!Q62+Bawana_NG!Q62+Bawana_RLNG!Q62+Bawana_Spot!Q62</f>
        <v>137.53802145411203</v>
      </c>
      <c r="G62" s="197">
        <f t="shared" si="1"/>
        <v>6.1978545887967584E-2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23.49</v>
      </c>
      <c r="J62" s="197">
        <f t="shared" si="2"/>
        <v>0</v>
      </c>
      <c r="K62" s="196">
        <f>PPCL_NG!L62+PPCL_Spot!L62+GT_NG!L62+GT_Spot!L62+Bawana_NG!L62+Bawana_RLNG!L62+Bawana_Spot!L62</f>
        <v>112.53</v>
      </c>
      <c r="L62" s="196">
        <f>PPCL_NG!S62+PPCL_Spot!S62+GT_NG!S62+GT_Spot!S62+Bawana_NG!S62+Bawana_RLNG!S62+Bawana_Spot!S62</f>
        <v>112.51388557806914</v>
      </c>
      <c r="M62" s="197">
        <f t="shared" si="3"/>
        <v>1.6114421930865319E-2</v>
      </c>
      <c r="N62" s="196">
        <f>PPCL_NG!M62+PPCL_Spot!M62+GT_NG!M62+GT_Spot!M62+Bawana_NG!M62+Bawana_RLNG!M62+Bawana_Spot!M62</f>
        <v>182.51999999999998</v>
      </c>
      <c r="O62" s="196">
        <f>PPCL_NG!T62+PPCL_Spot!T62+GT_NG!T62+GT_Spot!T62+Bawana_NG!T62+Bawana_RLNG!T62+Bawana_Spot!T62</f>
        <v>182.43477949940404</v>
      </c>
      <c r="P62" s="197">
        <f t="shared" si="4"/>
        <v>8.5220500595937665E-2</v>
      </c>
      <c r="Q62" s="197">
        <f t="shared" si="5"/>
        <v>0.26000000000007617</v>
      </c>
    </row>
    <row r="63" spans="1:17">
      <c r="A63" s="33" t="s">
        <v>105</v>
      </c>
      <c r="B63" s="196">
        <f>PPCL_NG!I63+PPCL_Spot!I63+GT_NG!I63+GT_Spot!I63+Bawana_NG!I63+Bawana_RLNG!I63+Bawana_Spot!I63</f>
        <v>603.41000000000008</v>
      </c>
      <c r="C63" s="196">
        <f>PPCL_NG!P63+PPCL_Spot!P63+GT_NG!P63+GT_Spot!P63+Bawana_NG!P63+Bawana_RLNG!P63+Bawana_Spot!P63</f>
        <v>603.31331346841478</v>
      </c>
      <c r="D63" s="197">
        <f t="shared" si="0"/>
        <v>9.6686531585305602E-2</v>
      </c>
      <c r="E63" s="196">
        <f>PPCL_NG!J63+PPCL_Spot!J63+GT_NG!J63+GT_Spot!J63+Bawana_NG!J63+Bawana_RLNG!J63+Bawana_Spot!J63</f>
        <v>137.6</v>
      </c>
      <c r="F63" s="196">
        <f>PPCL_NG!Q63+PPCL_Spot!Q63+GT_NG!Q63+GT_Spot!Q63+Bawana_NG!Q63+Bawana_RLNG!Q63+Bawana_Spot!Q63</f>
        <v>137.53802145411203</v>
      </c>
      <c r="G63" s="197">
        <f t="shared" si="1"/>
        <v>6.1978545887967584E-2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23.49</v>
      </c>
      <c r="J63" s="197">
        <f t="shared" si="2"/>
        <v>0</v>
      </c>
      <c r="K63" s="196">
        <f>PPCL_NG!L63+PPCL_Spot!L63+GT_NG!L63+GT_Spot!L63+Bawana_NG!L63+Bawana_RLNG!L63+Bawana_Spot!L63</f>
        <v>112.53</v>
      </c>
      <c r="L63" s="196">
        <f>PPCL_NG!S63+PPCL_Spot!S63+GT_NG!S63+GT_Spot!S63+Bawana_NG!S63+Bawana_RLNG!S63+Bawana_Spot!S63</f>
        <v>112.51388557806914</v>
      </c>
      <c r="M63" s="197">
        <f t="shared" si="3"/>
        <v>1.6114421930865319E-2</v>
      </c>
      <c r="N63" s="196">
        <f>PPCL_NG!M63+PPCL_Spot!M63+GT_NG!M63+GT_Spot!M63+Bawana_NG!M63+Bawana_RLNG!M63+Bawana_Spot!M63</f>
        <v>182.51999999999998</v>
      </c>
      <c r="O63" s="196">
        <f>PPCL_NG!T63+PPCL_Spot!T63+GT_NG!T63+GT_Spot!T63+Bawana_NG!T63+Bawana_RLNG!T63+Bawana_Spot!T63</f>
        <v>182.43477949940404</v>
      </c>
      <c r="P63" s="197">
        <f t="shared" si="4"/>
        <v>8.5220500595937665E-2</v>
      </c>
      <c r="Q63" s="197">
        <f t="shared" si="5"/>
        <v>0.26000000000007617</v>
      </c>
    </row>
    <row r="64" spans="1:17">
      <c r="A64" s="33" t="s">
        <v>106</v>
      </c>
      <c r="B64" s="196">
        <f>PPCL_NG!I64+PPCL_Spot!I64+GT_NG!I64+GT_Spot!I64+Bawana_NG!I64+Bawana_RLNG!I64+Bawana_Spot!I64</f>
        <v>683.41000000000008</v>
      </c>
      <c r="C64" s="196">
        <f>PPCL_NG!P64+PPCL_Spot!P64+GT_NG!P64+GT_Spot!P64+Bawana_NG!P64+Bawana_RLNG!P64+Bawana_Spot!P64</f>
        <v>683.31331346841466</v>
      </c>
      <c r="D64" s="197">
        <f t="shared" si="0"/>
        <v>9.6686531585419289E-2</v>
      </c>
      <c r="E64" s="196">
        <f>PPCL_NG!J64+PPCL_Spot!J64+GT_NG!J64+GT_Spot!J64+Bawana_NG!J64+Bawana_RLNG!J64+Bawana_Spot!J64</f>
        <v>137.6</v>
      </c>
      <c r="F64" s="196">
        <f>PPCL_NG!Q64+PPCL_Spot!Q64+GT_NG!Q64+GT_Spot!Q64+Bawana_NG!Q64+Bawana_RLNG!Q64+Bawana_Spot!Q64</f>
        <v>137.53802145411203</v>
      </c>
      <c r="G64" s="197">
        <f t="shared" si="1"/>
        <v>6.1978545887967584E-2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23.49</v>
      </c>
      <c r="J64" s="197">
        <f t="shared" si="2"/>
        <v>0</v>
      </c>
      <c r="K64" s="196">
        <f>PPCL_NG!L64+PPCL_Spot!L64+GT_NG!L64+GT_Spot!L64+Bawana_NG!L64+Bawana_RLNG!L64+Bawana_Spot!L64</f>
        <v>112.53</v>
      </c>
      <c r="L64" s="196">
        <f>PPCL_NG!S64+PPCL_Spot!S64+GT_NG!S64+GT_Spot!S64+Bawana_NG!S64+Bawana_RLNG!S64+Bawana_Spot!S64</f>
        <v>112.51388557806914</v>
      </c>
      <c r="M64" s="197">
        <f t="shared" si="3"/>
        <v>1.6114421930865319E-2</v>
      </c>
      <c r="N64" s="196">
        <f>PPCL_NG!M64+PPCL_Spot!M64+GT_NG!M64+GT_Spot!M64+Bawana_NG!M64+Bawana_RLNG!M64+Bawana_Spot!M64</f>
        <v>182.51999999999998</v>
      </c>
      <c r="O64" s="196">
        <f>PPCL_NG!T64+PPCL_Spot!T64+GT_NG!T64+GT_Spot!T64+Bawana_NG!T64+Bawana_RLNG!T64+Bawana_Spot!T64</f>
        <v>182.43477949940404</v>
      </c>
      <c r="P64" s="197">
        <f t="shared" si="4"/>
        <v>8.5220500595937665E-2</v>
      </c>
      <c r="Q64" s="197">
        <f t="shared" si="5"/>
        <v>0.26000000000018986</v>
      </c>
    </row>
    <row r="65" spans="1:17">
      <c r="A65" s="33" t="s">
        <v>107</v>
      </c>
      <c r="B65" s="196">
        <f>PPCL_NG!I65+PPCL_Spot!I65+GT_NG!I65+GT_Spot!I65+Bawana_NG!I65+Bawana_RLNG!I65+Bawana_Spot!I65</f>
        <v>703.41000000000008</v>
      </c>
      <c r="C65" s="196">
        <f>PPCL_NG!P65+PPCL_Spot!P65+GT_NG!P65+GT_Spot!P65+Bawana_NG!P65+Bawana_RLNG!P65+Bawana_Spot!P65</f>
        <v>703.31331346841466</v>
      </c>
      <c r="D65" s="197">
        <f t="shared" si="0"/>
        <v>9.6686531585419289E-2</v>
      </c>
      <c r="E65" s="196">
        <f>PPCL_NG!J65+PPCL_Spot!J65+GT_NG!J65+GT_Spot!J65+Bawana_NG!J65+Bawana_RLNG!J65+Bawana_Spot!J65</f>
        <v>137.6</v>
      </c>
      <c r="F65" s="196">
        <f>PPCL_NG!Q65+PPCL_Spot!Q65+GT_NG!Q65+GT_Spot!Q65+Bawana_NG!Q65+Bawana_RLNG!Q65+Bawana_Spot!Q65</f>
        <v>137.53802145411203</v>
      </c>
      <c r="G65" s="197">
        <f t="shared" si="1"/>
        <v>6.1978545887967584E-2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23.49</v>
      </c>
      <c r="J65" s="197">
        <f t="shared" si="2"/>
        <v>0</v>
      </c>
      <c r="K65" s="196">
        <f>PPCL_NG!L65+PPCL_Spot!L65+GT_NG!L65+GT_Spot!L65+Bawana_NG!L65+Bawana_RLNG!L65+Bawana_Spot!L65</f>
        <v>112.53</v>
      </c>
      <c r="L65" s="196">
        <f>PPCL_NG!S65+PPCL_Spot!S65+GT_NG!S65+GT_Spot!S65+Bawana_NG!S65+Bawana_RLNG!S65+Bawana_Spot!S65</f>
        <v>112.51388557806914</v>
      </c>
      <c r="M65" s="197">
        <f t="shared" si="3"/>
        <v>1.6114421930865319E-2</v>
      </c>
      <c r="N65" s="196">
        <f>PPCL_NG!M65+PPCL_Spot!M65+GT_NG!M65+GT_Spot!M65+Bawana_NG!M65+Bawana_RLNG!M65+Bawana_Spot!M65</f>
        <v>182.51999999999998</v>
      </c>
      <c r="O65" s="196">
        <f>PPCL_NG!T65+PPCL_Spot!T65+GT_NG!T65+GT_Spot!T65+Bawana_NG!T65+Bawana_RLNG!T65+Bawana_Spot!T65</f>
        <v>182.43477949940404</v>
      </c>
      <c r="P65" s="197">
        <f t="shared" si="4"/>
        <v>8.5220500595937665E-2</v>
      </c>
      <c r="Q65" s="197">
        <f t="shared" si="5"/>
        <v>0.26000000000018986</v>
      </c>
    </row>
    <row r="66" spans="1:17">
      <c r="A66" s="33" t="s">
        <v>108</v>
      </c>
      <c r="B66" s="196">
        <f>PPCL_NG!I66+PPCL_Spot!I66+GT_NG!I66+GT_Spot!I66+Bawana_NG!I66+Bawana_RLNG!I66+Bawana_Spot!I66</f>
        <v>703.41000000000008</v>
      </c>
      <c r="C66" s="196">
        <f>PPCL_NG!P66+PPCL_Spot!P66+GT_NG!P66+GT_Spot!P66+Bawana_NG!P66+Bawana_RLNG!P66+Bawana_Spot!P66</f>
        <v>703.31331346841466</v>
      </c>
      <c r="D66" s="197">
        <f t="shared" si="0"/>
        <v>9.6686531585419289E-2</v>
      </c>
      <c r="E66" s="196">
        <f>PPCL_NG!J66+PPCL_Spot!J66+GT_NG!J66+GT_Spot!J66+Bawana_NG!J66+Bawana_RLNG!J66+Bawana_Spot!J66</f>
        <v>137.6</v>
      </c>
      <c r="F66" s="196">
        <f>PPCL_NG!Q66+PPCL_Spot!Q66+GT_NG!Q66+GT_Spot!Q66+Bawana_NG!Q66+Bawana_RLNG!Q66+Bawana_Spot!Q66</f>
        <v>137.53802145411203</v>
      </c>
      <c r="G66" s="197">
        <f t="shared" si="1"/>
        <v>6.1978545887967584E-2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23.49</v>
      </c>
      <c r="J66" s="197">
        <f t="shared" si="2"/>
        <v>0</v>
      </c>
      <c r="K66" s="196">
        <f>PPCL_NG!L66+PPCL_Spot!L66+GT_NG!L66+GT_Spot!L66+Bawana_NG!L66+Bawana_RLNG!L66+Bawana_Spot!L66</f>
        <v>112.53</v>
      </c>
      <c r="L66" s="196">
        <f>PPCL_NG!S66+PPCL_Spot!S66+GT_NG!S66+GT_Spot!S66+Bawana_NG!S66+Bawana_RLNG!S66+Bawana_Spot!S66</f>
        <v>112.51388557806914</v>
      </c>
      <c r="M66" s="197">
        <f t="shared" si="3"/>
        <v>1.6114421930865319E-2</v>
      </c>
      <c r="N66" s="196">
        <f>PPCL_NG!M66+PPCL_Spot!M66+GT_NG!M66+GT_Spot!M66+Bawana_NG!M66+Bawana_RLNG!M66+Bawana_Spot!M66</f>
        <v>182.51999999999998</v>
      </c>
      <c r="O66" s="196">
        <f>PPCL_NG!T66+PPCL_Spot!T66+GT_NG!T66+GT_Spot!T66+Bawana_NG!T66+Bawana_RLNG!T66+Bawana_Spot!T66</f>
        <v>182.43477949940404</v>
      </c>
      <c r="P66" s="197">
        <f t="shared" si="4"/>
        <v>8.5220500595937665E-2</v>
      </c>
      <c r="Q66" s="197">
        <f t="shared" si="5"/>
        <v>0.26000000000018986</v>
      </c>
    </row>
    <row r="67" spans="1:17">
      <c r="A67" s="33" t="s">
        <v>109</v>
      </c>
      <c r="B67" s="196">
        <f>PPCL_NG!I67+PPCL_Spot!I67+GT_NG!I67+GT_Spot!I67+Bawana_NG!I67+Bawana_RLNG!I67+Bawana_Spot!I67</f>
        <v>567.41000000000008</v>
      </c>
      <c r="C67" s="196">
        <f>PPCL_NG!P67+PPCL_Spot!P67+GT_NG!P67+GT_Spot!P67+Bawana_NG!P67+Bawana_RLNG!P67+Bawana_Spot!P67</f>
        <v>567.31331346841478</v>
      </c>
      <c r="D67" s="197">
        <f t="shared" ref="D67:D99" si="6">B67-C67</f>
        <v>9.6686531585305602E-2</v>
      </c>
      <c r="E67" s="196">
        <f>PPCL_NG!J67+PPCL_Spot!J67+GT_NG!J67+GT_Spot!J67+Bawana_NG!J67+Bawana_RLNG!J67+Bawana_Spot!J67</f>
        <v>137.6</v>
      </c>
      <c r="F67" s="196">
        <f>PPCL_NG!Q67+PPCL_Spot!Q67+GT_NG!Q67+GT_Spot!Q67+Bawana_NG!Q67+Bawana_RLNG!Q67+Bawana_Spot!Q67</f>
        <v>137.53802145411203</v>
      </c>
      <c r="G67" s="197">
        <f t="shared" ref="G67:G99" si="7">E67-F67</f>
        <v>6.1978545887967584E-2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23.49</v>
      </c>
      <c r="J67" s="197">
        <f t="shared" ref="J67:J99" si="8">H67-I67</f>
        <v>0</v>
      </c>
      <c r="K67" s="196">
        <f>PPCL_NG!L67+PPCL_Spot!L67+GT_NG!L67+GT_Spot!L67+Bawana_NG!L67+Bawana_RLNG!L67+Bawana_Spot!L67</f>
        <v>112.53</v>
      </c>
      <c r="L67" s="196">
        <f>PPCL_NG!S67+PPCL_Spot!S67+GT_NG!S67+GT_Spot!S67+Bawana_NG!S67+Bawana_RLNG!S67+Bawana_Spot!S67</f>
        <v>112.51388557806914</v>
      </c>
      <c r="M67" s="197">
        <f t="shared" ref="M67:M99" si="9">K67-L67</f>
        <v>1.6114421930865319E-2</v>
      </c>
      <c r="N67" s="196">
        <f>PPCL_NG!M67+PPCL_Spot!M67+GT_NG!M67+GT_Spot!M67+Bawana_NG!M67+Bawana_RLNG!M67+Bawana_Spot!M67</f>
        <v>182.51999999999998</v>
      </c>
      <c r="O67" s="196">
        <f>PPCL_NG!T67+PPCL_Spot!T67+GT_NG!T67+GT_Spot!T67+Bawana_NG!T67+Bawana_RLNG!T67+Bawana_Spot!T67</f>
        <v>182.43477949940404</v>
      </c>
      <c r="P67" s="197">
        <f t="shared" ref="P67:P99" si="10">N67-O67</f>
        <v>8.5220500595937665E-2</v>
      </c>
      <c r="Q67" s="197">
        <f t="shared" si="5"/>
        <v>0.26000000000007617</v>
      </c>
    </row>
    <row r="68" spans="1:17">
      <c r="A68" s="33" t="s">
        <v>110</v>
      </c>
      <c r="B68" s="196">
        <f>PPCL_NG!I68+PPCL_Spot!I68+GT_NG!I68+GT_Spot!I68+Bawana_NG!I68+Bawana_RLNG!I68+Bawana_Spot!I68</f>
        <v>567.41000000000008</v>
      </c>
      <c r="C68" s="196">
        <f>PPCL_NG!P68+PPCL_Spot!P68+GT_NG!P68+GT_Spot!P68+Bawana_NG!P68+Bawana_RLNG!P68+Bawana_Spot!P68</f>
        <v>567.31331346841478</v>
      </c>
      <c r="D68" s="197">
        <f t="shared" si="6"/>
        <v>9.6686531585305602E-2</v>
      </c>
      <c r="E68" s="196">
        <f>PPCL_NG!J68+PPCL_Spot!J68+GT_NG!J68+GT_Spot!J68+Bawana_NG!J68+Bawana_RLNG!J68+Bawana_Spot!J68</f>
        <v>137.6</v>
      </c>
      <c r="F68" s="196">
        <f>PPCL_NG!Q68+PPCL_Spot!Q68+GT_NG!Q68+GT_Spot!Q68+Bawana_NG!Q68+Bawana_RLNG!Q68+Bawana_Spot!Q68</f>
        <v>137.53802145411203</v>
      </c>
      <c r="G68" s="197">
        <f t="shared" si="7"/>
        <v>6.1978545887967584E-2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23.49</v>
      </c>
      <c r="J68" s="197">
        <f t="shared" si="8"/>
        <v>0</v>
      </c>
      <c r="K68" s="196">
        <f>PPCL_NG!L68+PPCL_Spot!L68+GT_NG!L68+GT_Spot!L68+Bawana_NG!L68+Bawana_RLNG!L68+Bawana_Spot!L68</f>
        <v>112.53</v>
      </c>
      <c r="L68" s="196">
        <f>PPCL_NG!S68+PPCL_Spot!S68+GT_NG!S68+GT_Spot!S68+Bawana_NG!S68+Bawana_RLNG!S68+Bawana_Spot!S68</f>
        <v>112.51388557806914</v>
      </c>
      <c r="M68" s="197">
        <f t="shared" si="9"/>
        <v>1.6114421930865319E-2</v>
      </c>
      <c r="N68" s="196">
        <f>PPCL_NG!M68+PPCL_Spot!M68+GT_NG!M68+GT_Spot!M68+Bawana_NG!M68+Bawana_RLNG!M68+Bawana_Spot!M68</f>
        <v>182.51999999999998</v>
      </c>
      <c r="O68" s="196">
        <f>PPCL_NG!T68+PPCL_Spot!T68+GT_NG!T68+GT_Spot!T68+Bawana_NG!T68+Bawana_RLNG!T68+Bawana_Spot!T68</f>
        <v>182.43477949940404</v>
      </c>
      <c r="P68" s="197">
        <f t="shared" si="10"/>
        <v>8.5220500595937665E-2</v>
      </c>
      <c r="Q68" s="197">
        <f t="shared" ref="Q68:Q99" si="11">D68+G68+J68+M68+P68</f>
        <v>0.26000000000007617</v>
      </c>
    </row>
    <row r="69" spans="1:17">
      <c r="A69" s="33" t="s">
        <v>111</v>
      </c>
      <c r="B69" s="196">
        <f>PPCL_NG!I69+PPCL_Spot!I69+GT_NG!I69+GT_Spot!I69+Bawana_NG!I69+Bawana_RLNG!I69+Bawana_Spot!I69</f>
        <v>567.41000000000008</v>
      </c>
      <c r="C69" s="196">
        <f>PPCL_NG!P69+PPCL_Spot!P69+GT_NG!P69+GT_Spot!P69+Bawana_NG!P69+Bawana_RLNG!P69+Bawana_Spot!P69</f>
        <v>567.31331346841478</v>
      </c>
      <c r="D69" s="197">
        <f t="shared" si="6"/>
        <v>9.6686531585305602E-2</v>
      </c>
      <c r="E69" s="196">
        <f>PPCL_NG!J69+PPCL_Spot!J69+GT_NG!J69+GT_Spot!J69+Bawana_NG!J69+Bawana_RLNG!J69+Bawana_Spot!J69</f>
        <v>137.6</v>
      </c>
      <c r="F69" s="196">
        <f>PPCL_NG!Q69+PPCL_Spot!Q69+GT_NG!Q69+GT_Spot!Q69+Bawana_NG!Q69+Bawana_RLNG!Q69+Bawana_Spot!Q69</f>
        <v>137.53802145411203</v>
      </c>
      <c r="G69" s="197">
        <f t="shared" si="7"/>
        <v>6.1978545887967584E-2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23.49</v>
      </c>
      <c r="J69" s="197">
        <f t="shared" si="8"/>
        <v>0</v>
      </c>
      <c r="K69" s="196">
        <f>PPCL_NG!L69+PPCL_Spot!L69+GT_NG!L69+GT_Spot!L69+Bawana_NG!L69+Bawana_RLNG!L69+Bawana_Spot!L69</f>
        <v>106.89</v>
      </c>
      <c r="L69" s="196">
        <f>PPCL_NG!S69+PPCL_Spot!S69+GT_NG!S69+GT_Spot!S69+Bawana_NG!S69+Bawana_RLNG!S69+Bawana_Spot!S69</f>
        <v>106.87388557806914</v>
      </c>
      <c r="M69" s="197">
        <f t="shared" si="9"/>
        <v>1.6114421930865319E-2</v>
      </c>
      <c r="N69" s="196">
        <f>PPCL_NG!M69+PPCL_Spot!M69+GT_NG!M69+GT_Spot!M69+Bawana_NG!M69+Bawana_RLNG!M69+Bawana_Spot!M69</f>
        <v>182.51999999999998</v>
      </c>
      <c r="O69" s="196">
        <f>PPCL_NG!T69+PPCL_Spot!T69+GT_NG!T69+GT_Spot!T69+Bawana_NG!T69+Bawana_RLNG!T69+Bawana_Spot!T69</f>
        <v>182.43477949940404</v>
      </c>
      <c r="P69" s="197">
        <f t="shared" si="10"/>
        <v>8.5220500595937665E-2</v>
      </c>
      <c r="Q69" s="197">
        <f t="shared" si="11"/>
        <v>0.26000000000007617</v>
      </c>
    </row>
    <row r="70" spans="1:17">
      <c r="A70" s="33" t="s">
        <v>112</v>
      </c>
      <c r="B70" s="196">
        <f>PPCL_NG!I70+PPCL_Spot!I70+GT_NG!I70+GT_Spot!I70+Bawana_NG!I70+Bawana_RLNG!I70+Bawana_Spot!I70</f>
        <v>568.41000000000008</v>
      </c>
      <c r="C70" s="196">
        <f>PPCL_NG!P70+PPCL_Spot!P70+GT_NG!P70+GT_Spot!P70+Bawana_NG!P70+Bawana_RLNG!P70+Bawana_Spot!P70</f>
        <v>568.30858796296297</v>
      </c>
      <c r="D70" s="197">
        <f t="shared" si="6"/>
        <v>0.10141203703710744</v>
      </c>
      <c r="E70" s="196">
        <f>PPCL_NG!J70+PPCL_Spot!J70+GT_NG!J70+GT_Spot!J70+Bawana_NG!J70+Bawana_RLNG!J70+Bawana_Spot!J70</f>
        <v>137.6</v>
      </c>
      <c r="F70" s="196">
        <f>PPCL_NG!Q70+PPCL_Spot!Q70+GT_NG!Q70+GT_Spot!Q70+Bawana_NG!Q70+Bawana_RLNG!Q70+Bawana_Spot!Q70</f>
        <v>137.5398148148148</v>
      </c>
      <c r="G70" s="197">
        <f t="shared" si="7"/>
        <v>6.0185185185190448E-2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23.49</v>
      </c>
      <c r="J70" s="197">
        <f t="shared" si="8"/>
        <v>0</v>
      </c>
      <c r="K70" s="196">
        <f>PPCL_NG!L70+PPCL_Spot!L70+GT_NG!L70+GT_Spot!L70+Bawana_NG!L70+Bawana_RLNG!L70+Bawana_Spot!L70</f>
        <v>106.89</v>
      </c>
      <c r="L70" s="196">
        <f>PPCL_NG!S70+PPCL_Spot!S70+GT_NG!S70+GT_Spot!S70+Bawana_NG!S70+Bawana_RLNG!S70+Bawana_Spot!S70</f>
        <v>106.87435185185186</v>
      </c>
      <c r="M70" s="197">
        <f t="shared" si="9"/>
        <v>1.5648148148144969E-2</v>
      </c>
      <c r="N70" s="196">
        <f>PPCL_NG!M70+PPCL_Spot!M70+GT_NG!M70+GT_Spot!M70+Bawana_NG!M70+Bawana_RLNG!M70+Bawana_Spot!M70</f>
        <v>182.51999999999998</v>
      </c>
      <c r="O70" s="196">
        <f>PPCL_NG!T70+PPCL_Spot!T70+GT_NG!T70+GT_Spot!T70+Bawana_NG!T70+Bawana_RLNG!T70+Bawana_Spot!T70</f>
        <v>182.43724537037036</v>
      </c>
      <c r="P70" s="197">
        <f t="shared" si="10"/>
        <v>8.2754629629619103E-2</v>
      </c>
      <c r="Q70" s="197">
        <f t="shared" si="11"/>
        <v>0.26000000000006196</v>
      </c>
    </row>
    <row r="71" spans="1:17">
      <c r="A71" s="33" t="s">
        <v>113</v>
      </c>
      <c r="B71" s="196">
        <f>PPCL_NG!I71+PPCL_Spot!I71+GT_NG!I71+GT_Spot!I71+Bawana_NG!I71+Bawana_RLNG!I71+Bawana_Spot!I71</f>
        <v>568.41000000000008</v>
      </c>
      <c r="C71" s="196">
        <f>PPCL_NG!P71+PPCL_Spot!P71+GT_NG!P71+GT_Spot!P71+Bawana_NG!P71+Bawana_RLNG!P71+Bawana_Spot!P71</f>
        <v>568.30858796296297</v>
      </c>
      <c r="D71" s="197">
        <f t="shared" si="6"/>
        <v>0.10141203703710744</v>
      </c>
      <c r="E71" s="196">
        <f>PPCL_NG!J71+PPCL_Spot!J71+GT_NG!J71+GT_Spot!J71+Bawana_NG!J71+Bawana_RLNG!J71+Bawana_Spot!J71</f>
        <v>137.6</v>
      </c>
      <c r="F71" s="196">
        <f>PPCL_NG!Q71+PPCL_Spot!Q71+GT_NG!Q71+GT_Spot!Q71+Bawana_NG!Q71+Bawana_RLNG!Q71+Bawana_Spot!Q71</f>
        <v>137.5398148148148</v>
      </c>
      <c r="G71" s="197">
        <f t="shared" si="7"/>
        <v>6.0185185185190448E-2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23.49</v>
      </c>
      <c r="J71" s="197">
        <f t="shared" si="8"/>
        <v>0</v>
      </c>
      <c r="K71" s="196">
        <f>PPCL_NG!L71+PPCL_Spot!L71+GT_NG!L71+GT_Spot!L71+Bawana_NG!L71+Bawana_RLNG!L71+Bawana_Spot!L71</f>
        <v>106.89</v>
      </c>
      <c r="L71" s="196">
        <f>PPCL_NG!S71+PPCL_Spot!S71+GT_NG!S71+GT_Spot!S71+Bawana_NG!S71+Bawana_RLNG!S71+Bawana_Spot!S71</f>
        <v>106.87435185185186</v>
      </c>
      <c r="M71" s="197">
        <f t="shared" si="9"/>
        <v>1.5648148148144969E-2</v>
      </c>
      <c r="N71" s="196">
        <f>PPCL_NG!M71+PPCL_Spot!M71+GT_NG!M71+GT_Spot!M71+Bawana_NG!M71+Bawana_RLNG!M71+Bawana_Spot!M71</f>
        <v>182.51999999999998</v>
      </c>
      <c r="O71" s="196">
        <f>PPCL_NG!T71+PPCL_Spot!T71+GT_NG!T71+GT_Spot!T71+Bawana_NG!T71+Bawana_RLNG!T71+Bawana_Spot!T71</f>
        <v>182.43724537037036</v>
      </c>
      <c r="P71" s="197">
        <f t="shared" si="10"/>
        <v>8.2754629629619103E-2</v>
      </c>
      <c r="Q71" s="197">
        <f t="shared" si="11"/>
        <v>0.26000000000006196</v>
      </c>
    </row>
    <row r="72" spans="1:17">
      <c r="A72" s="33" t="s">
        <v>114</v>
      </c>
      <c r="B72" s="196">
        <f>PPCL_NG!I72+PPCL_Spot!I72+GT_NG!I72+GT_Spot!I72+Bawana_NG!I72+Bawana_RLNG!I72+Bawana_Spot!I72</f>
        <v>568.41000000000008</v>
      </c>
      <c r="C72" s="196">
        <f>PPCL_NG!P72+PPCL_Spot!P72+GT_NG!P72+GT_Spot!P72+Bawana_NG!P72+Bawana_RLNG!P72+Bawana_Spot!P72</f>
        <v>568.30858796296297</v>
      </c>
      <c r="D72" s="197">
        <f t="shared" si="6"/>
        <v>0.10141203703710744</v>
      </c>
      <c r="E72" s="196">
        <f>PPCL_NG!J72+PPCL_Spot!J72+GT_NG!J72+GT_Spot!J72+Bawana_NG!J72+Bawana_RLNG!J72+Bawana_Spot!J72</f>
        <v>137.6</v>
      </c>
      <c r="F72" s="196">
        <f>PPCL_NG!Q72+PPCL_Spot!Q72+GT_NG!Q72+GT_Spot!Q72+Bawana_NG!Q72+Bawana_RLNG!Q72+Bawana_Spot!Q72</f>
        <v>137.5398148148148</v>
      </c>
      <c r="G72" s="197">
        <f t="shared" si="7"/>
        <v>6.0185185185190448E-2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23.49</v>
      </c>
      <c r="J72" s="197">
        <f t="shared" si="8"/>
        <v>0</v>
      </c>
      <c r="K72" s="196">
        <f>PPCL_NG!L72+PPCL_Spot!L72+GT_NG!L72+GT_Spot!L72+Bawana_NG!L72+Bawana_RLNG!L72+Bawana_Spot!L72</f>
        <v>106.89</v>
      </c>
      <c r="L72" s="196">
        <f>PPCL_NG!S72+PPCL_Spot!S72+GT_NG!S72+GT_Spot!S72+Bawana_NG!S72+Bawana_RLNG!S72+Bawana_Spot!S72</f>
        <v>106.87435185185186</v>
      </c>
      <c r="M72" s="197">
        <f t="shared" si="9"/>
        <v>1.5648148148144969E-2</v>
      </c>
      <c r="N72" s="196">
        <f>PPCL_NG!M72+PPCL_Spot!M72+GT_NG!M72+GT_Spot!M72+Bawana_NG!M72+Bawana_RLNG!M72+Bawana_Spot!M72</f>
        <v>182.51999999999998</v>
      </c>
      <c r="O72" s="196">
        <f>PPCL_NG!T72+PPCL_Spot!T72+GT_NG!T72+GT_Spot!T72+Bawana_NG!T72+Bawana_RLNG!T72+Bawana_Spot!T72</f>
        <v>182.43724537037036</v>
      </c>
      <c r="P72" s="197">
        <f t="shared" si="10"/>
        <v>8.2754629629619103E-2</v>
      </c>
      <c r="Q72" s="197">
        <f t="shared" si="11"/>
        <v>0.26000000000006196</v>
      </c>
    </row>
    <row r="73" spans="1:17">
      <c r="A73" s="33" t="s">
        <v>115</v>
      </c>
      <c r="B73" s="196">
        <f>PPCL_NG!I73+PPCL_Spot!I73+GT_NG!I73+GT_Spot!I73+Bawana_NG!I73+Bawana_RLNG!I73+Bawana_Spot!I73</f>
        <v>568.41000000000008</v>
      </c>
      <c r="C73" s="196">
        <f>PPCL_NG!P73+PPCL_Spot!P73+GT_NG!P73+GT_Spot!P73+Bawana_NG!P73+Bawana_RLNG!P73+Bawana_Spot!P73</f>
        <v>568.30858796296297</v>
      </c>
      <c r="D73" s="197">
        <f t="shared" si="6"/>
        <v>0.10141203703710744</v>
      </c>
      <c r="E73" s="196">
        <f>PPCL_NG!J73+PPCL_Spot!J73+GT_NG!J73+GT_Spot!J73+Bawana_NG!J73+Bawana_RLNG!J73+Bawana_Spot!J73</f>
        <v>137.6</v>
      </c>
      <c r="F73" s="196">
        <f>PPCL_NG!Q73+PPCL_Spot!Q73+GT_NG!Q73+GT_Spot!Q73+Bawana_NG!Q73+Bawana_RLNG!Q73+Bawana_Spot!Q73</f>
        <v>137.5398148148148</v>
      </c>
      <c r="G73" s="197">
        <f t="shared" si="7"/>
        <v>6.0185185185190448E-2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23.49</v>
      </c>
      <c r="J73" s="197">
        <f t="shared" si="8"/>
        <v>0</v>
      </c>
      <c r="K73" s="196">
        <f>PPCL_NG!L73+PPCL_Spot!L73+GT_NG!L73+GT_Spot!L73+Bawana_NG!L73+Bawana_RLNG!L73+Bawana_Spot!L73</f>
        <v>106.89</v>
      </c>
      <c r="L73" s="196">
        <f>PPCL_NG!S73+PPCL_Spot!S73+GT_NG!S73+GT_Spot!S73+Bawana_NG!S73+Bawana_RLNG!S73+Bawana_Spot!S73</f>
        <v>106.87435185185186</v>
      </c>
      <c r="M73" s="197">
        <f t="shared" si="9"/>
        <v>1.5648148148144969E-2</v>
      </c>
      <c r="N73" s="196">
        <f>PPCL_NG!M73+PPCL_Spot!M73+GT_NG!M73+GT_Spot!M73+Bawana_NG!M73+Bawana_RLNG!M73+Bawana_Spot!M73</f>
        <v>182.51999999999998</v>
      </c>
      <c r="O73" s="196">
        <f>PPCL_NG!T73+PPCL_Spot!T73+GT_NG!T73+GT_Spot!T73+Bawana_NG!T73+Bawana_RLNG!T73+Bawana_Spot!T73</f>
        <v>182.43724537037036</v>
      </c>
      <c r="P73" s="197">
        <f t="shared" si="10"/>
        <v>8.2754629629619103E-2</v>
      </c>
      <c r="Q73" s="197">
        <f t="shared" si="11"/>
        <v>0.26000000000006196</v>
      </c>
    </row>
    <row r="74" spans="1:17">
      <c r="A74" s="33" t="s">
        <v>116</v>
      </c>
      <c r="B74" s="196">
        <f>PPCL_NG!I74+PPCL_Spot!I74+GT_NG!I74+GT_Spot!I74+Bawana_NG!I74+Bawana_RLNG!I74+Bawana_Spot!I74</f>
        <v>568.41000000000008</v>
      </c>
      <c r="C74" s="196">
        <f>PPCL_NG!P74+PPCL_Spot!P74+GT_NG!P74+GT_Spot!P74+Bawana_NG!P74+Bawana_RLNG!P74+Bawana_Spot!P74</f>
        <v>568.30858796296297</v>
      </c>
      <c r="D74" s="197">
        <f t="shared" si="6"/>
        <v>0.10141203703710744</v>
      </c>
      <c r="E74" s="196">
        <f>PPCL_NG!J74+PPCL_Spot!J74+GT_NG!J74+GT_Spot!J74+Bawana_NG!J74+Bawana_RLNG!J74+Bawana_Spot!J74</f>
        <v>137.6</v>
      </c>
      <c r="F74" s="196">
        <f>PPCL_NG!Q74+PPCL_Spot!Q74+GT_NG!Q74+GT_Spot!Q74+Bawana_NG!Q74+Bawana_RLNG!Q74+Bawana_Spot!Q74</f>
        <v>137.5398148148148</v>
      </c>
      <c r="G74" s="197">
        <f t="shared" si="7"/>
        <v>6.0185185185190448E-2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23.49</v>
      </c>
      <c r="J74" s="197">
        <f t="shared" si="8"/>
        <v>0</v>
      </c>
      <c r="K74" s="196">
        <f>PPCL_NG!L74+PPCL_Spot!L74+GT_NG!L74+GT_Spot!L74+Bawana_NG!L74+Bawana_RLNG!L74+Bawana_Spot!L74</f>
        <v>106.89</v>
      </c>
      <c r="L74" s="196">
        <f>PPCL_NG!S74+PPCL_Spot!S74+GT_NG!S74+GT_Spot!S74+Bawana_NG!S74+Bawana_RLNG!S74+Bawana_Spot!S74</f>
        <v>106.87435185185186</v>
      </c>
      <c r="M74" s="197">
        <f t="shared" si="9"/>
        <v>1.5648148148144969E-2</v>
      </c>
      <c r="N74" s="196">
        <f>PPCL_NG!M74+PPCL_Spot!M74+GT_NG!M74+GT_Spot!M74+Bawana_NG!M74+Bawana_RLNG!M74+Bawana_Spot!M74</f>
        <v>182.51999999999998</v>
      </c>
      <c r="O74" s="196">
        <f>PPCL_NG!T74+PPCL_Spot!T74+GT_NG!T74+GT_Spot!T74+Bawana_NG!T74+Bawana_RLNG!T74+Bawana_Spot!T74</f>
        <v>182.43724537037036</v>
      </c>
      <c r="P74" s="197">
        <f t="shared" si="10"/>
        <v>8.2754629629619103E-2</v>
      </c>
      <c r="Q74" s="197">
        <f t="shared" si="11"/>
        <v>0.26000000000006196</v>
      </c>
    </row>
    <row r="75" spans="1:17">
      <c r="A75" s="33" t="s">
        <v>117</v>
      </c>
      <c r="B75" s="196">
        <f>PPCL_NG!I75+PPCL_Spot!I75+GT_NG!I75+GT_Spot!I75+Bawana_NG!I75+Bawana_RLNG!I75+Bawana_Spot!I75</f>
        <v>570.48</v>
      </c>
      <c r="C75" s="196">
        <f>PPCL_NG!P75+PPCL_Spot!P75+GT_NG!P75+GT_Spot!P75+Bawana_NG!P75+Bawana_RLNG!P75+Bawana_Spot!P75</f>
        <v>570.4956018518518</v>
      </c>
      <c r="D75" s="197">
        <f t="shared" si="6"/>
        <v>-1.5601851851783977E-2</v>
      </c>
      <c r="E75" s="196">
        <f>PPCL_NG!J75+PPCL_Spot!J75+GT_NG!J75+GT_Spot!J75+Bawana_NG!J75+Bawana_RLNG!J75+Bawana_Spot!J75</f>
        <v>137.6</v>
      </c>
      <c r="F75" s="196">
        <f>PPCL_NG!Q75+PPCL_Spot!Q75+GT_NG!Q75+GT_Spot!Q75+Bawana_NG!Q75+Bawana_RLNG!Q75+Bawana_Spot!Q75</f>
        <v>137.60925925925926</v>
      </c>
      <c r="G75" s="197">
        <f t="shared" si="7"/>
        <v>-9.2592592592666279E-3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23.49</v>
      </c>
      <c r="J75" s="197">
        <f t="shared" si="8"/>
        <v>0</v>
      </c>
      <c r="K75" s="196">
        <f>PPCL_NG!L75+PPCL_Spot!L75+GT_NG!L75+GT_Spot!L75+Bawana_NG!L75+Bawana_RLNG!L75+Bawana_Spot!L75</f>
        <v>106.89</v>
      </c>
      <c r="L75" s="196">
        <f>PPCL_NG!S75+PPCL_Spot!S75+GT_NG!S75+GT_Spot!S75+Bawana_NG!S75+Bawana_RLNG!S75+Bawana_Spot!S75</f>
        <v>106.8924074074074</v>
      </c>
      <c r="M75" s="197">
        <f t="shared" si="9"/>
        <v>-2.4074074074036389E-3</v>
      </c>
      <c r="N75" s="196">
        <f>PPCL_NG!M75+PPCL_Spot!M75+GT_NG!M75+GT_Spot!M75+Bawana_NG!M75+Bawana_RLNG!M75+Bawana_Spot!M75</f>
        <v>182.51999999999998</v>
      </c>
      <c r="O75" s="196">
        <f>PPCL_NG!T75+PPCL_Spot!T75+GT_NG!T75+GT_Spot!T75+Bawana_NG!T75+Bawana_RLNG!T75+Bawana_Spot!T75</f>
        <v>182.53273148148145</v>
      </c>
      <c r="P75" s="197">
        <f t="shared" si="10"/>
        <v>-1.2731481481466744E-2</v>
      </c>
      <c r="Q75" s="197">
        <f t="shared" si="11"/>
        <v>-3.9999999999920988E-2</v>
      </c>
    </row>
    <row r="76" spans="1:17">
      <c r="A76" s="33" t="s">
        <v>118</v>
      </c>
      <c r="B76" s="196">
        <f>PPCL_NG!I76+PPCL_Spot!I76+GT_NG!I76+GT_Spot!I76+Bawana_NG!I76+Bawana_RLNG!I76+Bawana_Spot!I76</f>
        <v>571.48</v>
      </c>
      <c r="C76" s="196">
        <f>PPCL_NG!P76+PPCL_Spot!P76+GT_NG!P76+GT_Spot!P76+Bawana_NG!P76+Bawana_RLNG!P76+Bawana_Spot!P76</f>
        <v>571.49628796400452</v>
      </c>
      <c r="D76" s="197">
        <f t="shared" si="6"/>
        <v>-1.6287964004504829E-2</v>
      </c>
      <c r="E76" s="196">
        <f>PPCL_NG!J76+PPCL_Spot!J76+GT_NG!J76+GT_Spot!J76+Bawana_NG!J76+Bawana_RLNG!J76+Bawana_Spot!J76</f>
        <v>137.6</v>
      </c>
      <c r="F76" s="196">
        <f>PPCL_NG!Q76+PPCL_Spot!Q76+GT_NG!Q76+GT_Spot!Q76+Bawana_NG!Q76+Bawana_RLNG!Q76+Bawana_Spot!Q76</f>
        <v>137.6089988751406</v>
      </c>
      <c r="G76" s="197">
        <f t="shared" si="7"/>
        <v>-8.998875140605378E-3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23.49</v>
      </c>
      <c r="J76" s="197">
        <f t="shared" si="8"/>
        <v>0</v>
      </c>
      <c r="K76" s="196">
        <f>PPCL_NG!L76+PPCL_Spot!L76+GT_NG!L76+GT_Spot!L76+Bawana_NG!L76+Bawana_RLNG!L76+Bawana_Spot!L76</f>
        <v>106.89</v>
      </c>
      <c r="L76" s="196">
        <f>PPCL_NG!S76+PPCL_Spot!S76+GT_NG!S76+GT_Spot!S76+Bawana_NG!S76+Bawana_RLNG!S76+Bawana_Spot!S76</f>
        <v>106.89233970753656</v>
      </c>
      <c r="M76" s="197">
        <f t="shared" si="9"/>
        <v>-2.339707536563651E-3</v>
      </c>
      <c r="N76" s="196">
        <f>PPCL_NG!M76+PPCL_Spot!M76+GT_NG!M76+GT_Spot!M76+Bawana_NG!M76+Bawana_RLNG!M76+Bawana_Spot!M76</f>
        <v>182.51999999999998</v>
      </c>
      <c r="O76" s="196">
        <f>PPCL_NG!T76+PPCL_Spot!T76+GT_NG!T76+GT_Spot!T76+Bawana_NG!T76+Bawana_RLNG!T76+Bawana_Spot!T76</f>
        <v>182.53237345331831</v>
      </c>
      <c r="P76" s="197">
        <f t="shared" si="10"/>
        <v>-1.2373453318332395E-2</v>
      </c>
      <c r="Q76" s="197">
        <f t="shared" si="11"/>
        <v>-4.0000000000006253E-2</v>
      </c>
    </row>
    <row r="77" spans="1:17">
      <c r="A77" s="33" t="s">
        <v>119</v>
      </c>
      <c r="B77" s="196">
        <f>PPCL_NG!I77+PPCL_Spot!I77+GT_NG!I77+GT_Spot!I77+Bawana_NG!I77+Bawana_RLNG!I77+Bawana_Spot!I77</f>
        <v>571.48</v>
      </c>
      <c r="C77" s="196">
        <f>PPCL_NG!P77+PPCL_Spot!P77+GT_NG!P77+GT_Spot!P77+Bawana_NG!P77+Bawana_RLNG!P77+Bawana_Spot!P77</f>
        <v>571.49628796400452</v>
      </c>
      <c r="D77" s="197">
        <f t="shared" si="6"/>
        <v>-1.6287964004504829E-2</v>
      </c>
      <c r="E77" s="196">
        <f>PPCL_NG!J77+PPCL_Spot!J77+GT_NG!J77+GT_Spot!J77+Bawana_NG!J77+Bawana_RLNG!J77+Bawana_Spot!J77</f>
        <v>137.6</v>
      </c>
      <c r="F77" s="196">
        <f>PPCL_NG!Q77+PPCL_Spot!Q77+GT_NG!Q77+GT_Spot!Q77+Bawana_NG!Q77+Bawana_RLNG!Q77+Bawana_Spot!Q77</f>
        <v>137.6089988751406</v>
      </c>
      <c r="G77" s="197">
        <f t="shared" si="7"/>
        <v>-8.998875140605378E-3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23.49</v>
      </c>
      <c r="J77" s="197">
        <f t="shared" si="8"/>
        <v>0</v>
      </c>
      <c r="K77" s="196">
        <f>PPCL_NG!L77+PPCL_Spot!L77+GT_NG!L77+GT_Spot!L77+Bawana_NG!L77+Bawana_RLNG!L77+Bawana_Spot!L77</f>
        <v>106.89</v>
      </c>
      <c r="L77" s="196">
        <f>PPCL_NG!S77+PPCL_Spot!S77+GT_NG!S77+GT_Spot!S77+Bawana_NG!S77+Bawana_RLNG!S77+Bawana_Spot!S77</f>
        <v>106.89233970753656</v>
      </c>
      <c r="M77" s="197">
        <f t="shared" si="9"/>
        <v>-2.339707536563651E-3</v>
      </c>
      <c r="N77" s="196">
        <f>PPCL_NG!M77+PPCL_Spot!M77+GT_NG!M77+GT_Spot!M77+Bawana_NG!M77+Bawana_RLNG!M77+Bawana_Spot!M77</f>
        <v>182.51999999999998</v>
      </c>
      <c r="O77" s="196">
        <f>PPCL_NG!T77+PPCL_Spot!T77+GT_NG!T77+GT_Spot!T77+Bawana_NG!T77+Bawana_RLNG!T77+Bawana_Spot!T77</f>
        <v>182.53237345331831</v>
      </c>
      <c r="P77" s="197">
        <f t="shared" si="10"/>
        <v>-1.2373453318332395E-2</v>
      </c>
      <c r="Q77" s="197">
        <f t="shared" si="11"/>
        <v>-4.0000000000006253E-2</v>
      </c>
    </row>
    <row r="78" spans="1:17">
      <c r="A78" s="33" t="s">
        <v>120</v>
      </c>
      <c r="B78" s="196">
        <f>PPCL_NG!I78+PPCL_Spot!I78+GT_NG!I78+GT_Spot!I78+Bawana_NG!I78+Bawana_RLNG!I78+Bawana_Spot!I78</f>
        <v>571.48</v>
      </c>
      <c r="C78" s="196">
        <f>PPCL_NG!P78+PPCL_Spot!P78+GT_NG!P78+GT_Spot!P78+Bawana_NG!P78+Bawana_RLNG!P78+Bawana_Spot!P78</f>
        <v>571.49628796400452</v>
      </c>
      <c r="D78" s="197">
        <f t="shared" si="6"/>
        <v>-1.6287964004504829E-2</v>
      </c>
      <c r="E78" s="196">
        <f>PPCL_NG!J78+PPCL_Spot!J78+GT_NG!J78+GT_Spot!J78+Bawana_NG!J78+Bawana_RLNG!J78+Bawana_Spot!J78</f>
        <v>137.6</v>
      </c>
      <c r="F78" s="196">
        <f>PPCL_NG!Q78+PPCL_Spot!Q78+GT_NG!Q78+GT_Spot!Q78+Bawana_NG!Q78+Bawana_RLNG!Q78+Bawana_Spot!Q78</f>
        <v>137.6089988751406</v>
      </c>
      <c r="G78" s="197">
        <f t="shared" si="7"/>
        <v>-8.998875140605378E-3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23.49</v>
      </c>
      <c r="J78" s="197">
        <f t="shared" si="8"/>
        <v>0</v>
      </c>
      <c r="K78" s="196">
        <f>PPCL_NG!L78+PPCL_Spot!L78+GT_NG!L78+GT_Spot!L78+Bawana_NG!L78+Bawana_RLNG!L78+Bawana_Spot!L78</f>
        <v>106.89</v>
      </c>
      <c r="L78" s="196">
        <f>PPCL_NG!S78+PPCL_Spot!S78+GT_NG!S78+GT_Spot!S78+Bawana_NG!S78+Bawana_RLNG!S78+Bawana_Spot!S78</f>
        <v>106.89233970753656</v>
      </c>
      <c r="M78" s="197">
        <f t="shared" si="9"/>
        <v>-2.339707536563651E-3</v>
      </c>
      <c r="N78" s="196">
        <f>PPCL_NG!M78+PPCL_Spot!M78+GT_NG!M78+GT_Spot!M78+Bawana_NG!M78+Bawana_RLNG!M78+Bawana_Spot!M78</f>
        <v>182.51999999999998</v>
      </c>
      <c r="O78" s="196">
        <f>PPCL_NG!T78+PPCL_Spot!T78+GT_NG!T78+GT_Spot!T78+Bawana_NG!T78+Bawana_RLNG!T78+Bawana_Spot!T78</f>
        <v>182.53237345331831</v>
      </c>
      <c r="P78" s="197">
        <f t="shared" si="10"/>
        <v>-1.2373453318332395E-2</v>
      </c>
      <c r="Q78" s="197">
        <f t="shared" si="11"/>
        <v>-4.0000000000006253E-2</v>
      </c>
    </row>
    <row r="79" spans="1:17">
      <c r="A79" s="33" t="s">
        <v>121</v>
      </c>
      <c r="B79" s="196">
        <f>PPCL_NG!I79+PPCL_Spot!I79+GT_NG!I79+GT_Spot!I79+Bawana_NG!I79+Bawana_RLNG!I79+Bawana_Spot!I79</f>
        <v>571.48</v>
      </c>
      <c r="C79" s="196">
        <f>PPCL_NG!P79+PPCL_Spot!P79+GT_NG!P79+GT_Spot!P79+Bawana_NG!P79+Bawana_RLNG!P79+Bawana_Spot!P79</f>
        <v>571.49628796400452</v>
      </c>
      <c r="D79" s="197">
        <f t="shared" si="6"/>
        <v>-1.6287964004504829E-2</v>
      </c>
      <c r="E79" s="196">
        <f>PPCL_NG!J79+PPCL_Spot!J79+GT_NG!J79+GT_Spot!J79+Bawana_NG!J79+Bawana_RLNG!J79+Bawana_Spot!J79</f>
        <v>150.19999999999999</v>
      </c>
      <c r="F79" s="196">
        <f>PPCL_NG!Q79+PPCL_Spot!Q79+GT_NG!Q79+GT_Spot!Q79+Bawana_NG!Q79+Bawana_RLNG!Q79+Bawana_Spot!Q79</f>
        <v>150.20899887514059</v>
      </c>
      <c r="G79" s="197">
        <f t="shared" si="7"/>
        <v>-8.998875140605378E-3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23.49</v>
      </c>
      <c r="J79" s="197">
        <f t="shared" si="8"/>
        <v>0</v>
      </c>
      <c r="K79" s="196">
        <f>PPCL_NG!L79+PPCL_Spot!L79+GT_NG!L79+GT_Spot!L79+Bawana_NG!L79+Bawana_RLNG!L79+Bawana_Spot!L79</f>
        <v>112.53</v>
      </c>
      <c r="L79" s="196">
        <f>PPCL_NG!S79+PPCL_Spot!S79+GT_NG!S79+GT_Spot!S79+Bawana_NG!S79+Bawana_RLNG!S79+Bawana_Spot!S79</f>
        <v>112.53233970753656</v>
      </c>
      <c r="M79" s="197">
        <f t="shared" si="9"/>
        <v>-2.339707536563651E-3</v>
      </c>
      <c r="N79" s="196">
        <f>PPCL_NG!M79+PPCL_Spot!M79+GT_NG!M79+GT_Spot!M79+Bawana_NG!M79+Bawana_RLNG!M79+Bawana_Spot!M79</f>
        <v>182.51999999999998</v>
      </c>
      <c r="O79" s="196">
        <f>PPCL_NG!T79+PPCL_Spot!T79+GT_NG!T79+GT_Spot!T79+Bawana_NG!T79+Bawana_RLNG!T79+Bawana_Spot!T79</f>
        <v>182.53237345331831</v>
      </c>
      <c r="P79" s="197">
        <f t="shared" si="10"/>
        <v>-1.2373453318332395E-2</v>
      </c>
      <c r="Q79" s="197">
        <f t="shared" si="11"/>
        <v>-4.0000000000006253E-2</v>
      </c>
    </row>
    <row r="80" spans="1:17">
      <c r="A80" s="33" t="s">
        <v>122</v>
      </c>
      <c r="B80" s="196">
        <f>PPCL_NG!I80+PPCL_Spot!I80+GT_NG!I80+GT_Spot!I80+Bawana_NG!I80+Bawana_RLNG!I80+Bawana_Spot!I80</f>
        <v>571.48</v>
      </c>
      <c r="C80" s="196">
        <f>PPCL_NG!P80+PPCL_Spot!P80+GT_NG!P80+GT_Spot!P80+Bawana_NG!P80+Bawana_RLNG!P80+Bawana_Spot!P80</f>
        <v>571.49628796400452</v>
      </c>
      <c r="D80" s="197">
        <f t="shared" si="6"/>
        <v>-1.6287964004504829E-2</v>
      </c>
      <c r="E80" s="196">
        <f>PPCL_NG!J80+PPCL_Spot!J80+GT_NG!J80+GT_Spot!J80+Bawana_NG!J80+Bawana_RLNG!J80+Bawana_Spot!J80</f>
        <v>150.19999999999999</v>
      </c>
      <c r="F80" s="196">
        <f>PPCL_NG!Q80+PPCL_Spot!Q80+GT_NG!Q80+GT_Spot!Q80+Bawana_NG!Q80+Bawana_RLNG!Q80+Bawana_Spot!Q80</f>
        <v>150.20899887514059</v>
      </c>
      <c r="G80" s="197">
        <f t="shared" si="7"/>
        <v>-8.998875140605378E-3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23.49</v>
      </c>
      <c r="J80" s="197">
        <f t="shared" si="8"/>
        <v>0</v>
      </c>
      <c r="K80" s="196">
        <f>PPCL_NG!L80+PPCL_Spot!L80+GT_NG!L80+GT_Spot!L80+Bawana_NG!L80+Bawana_RLNG!L80+Bawana_Spot!L80</f>
        <v>112.53</v>
      </c>
      <c r="L80" s="196">
        <f>PPCL_NG!S80+PPCL_Spot!S80+GT_NG!S80+GT_Spot!S80+Bawana_NG!S80+Bawana_RLNG!S80+Bawana_Spot!S80</f>
        <v>112.53233970753656</v>
      </c>
      <c r="M80" s="197">
        <f t="shared" si="9"/>
        <v>-2.339707536563651E-3</v>
      </c>
      <c r="N80" s="196">
        <f>PPCL_NG!M80+PPCL_Spot!M80+GT_NG!M80+GT_Spot!M80+Bawana_NG!M80+Bawana_RLNG!M80+Bawana_Spot!M80</f>
        <v>182.51999999999998</v>
      </c>
      <c r="O80" s="196">
        <f>PPCL_NG!T80+PPCL_Spot!T80+GT_NG!T80+GT_Spot!T80+Bawana_NG!T80+Bawana_RLNG!T80+Bawana_Spot!T80</f>
        <v>182.53237345331831</v>
      </c>
      <c r="P80" s="197">
        <f t="shared" si="10"/>
        <v>-1.2373453318332395E-2</v>
      </c>
      <c r="Q80" s="197">
        <f t="shared" si="11"/>
        <v>-4.0000000000006253E-2</v>
      </c>
    </row>
    <row r="81" spans="1:17">
      <c r="A81" s="33" t="s">
        <v>123</v>
      </c>
      <c r="B81" s="196">
        <f>PPCL_NG!I81+PPCL_Spot!I81+GT_NG!I81+GT_Spot!I81+Bawana_NG!I81+Bawana_RLNG!I81+Bawana_Spot!I81</f>
        <v>549.43000000000006</v>
      </c>
      <c r="C81" s="196">
        <f>PPCL_NG!P81+PPCL_Spot!P81+GT_NG!P81+GT_Spot!P81+Bawana_NG!P81+Bawana_RLNG!P81+Bawana_Spot!P81</f>
        <v>549.44189126075071</v>
      </c>
      <c r="D81" s="197">
        <f t="shared" si="6"/>
        <v>-1.1891260750644506E-2</v>
      </c>
      <c r="E81" s="196">
        <f>PPCL_NG!J81+PPCL_Spot!J81+GT_NG!J81+GT_Spot!J81+Bawana_NG!J81+Bawana_RLNG!J81+Bawana_Spot!J81</f>
        <v>137.6</v>
      </c>
      <c r="F81" s="196">
        <f>PPCL_NG!Q81+PPCL_Spot!Q81+GT_NG!Q81+GT_Spot!Q81+Bawana_NG!Q81+Bawana_RLNG!Q81+Bawana_Spot!Q81</f>
        <v>137.60724113130249</v>
      </c>
      <c r="G81" s="197">
        <f t="shared" si="7"/>
        <v>-7.2411313024929314E-3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112.53</v>
      </c>
      <c r="L81" s="196">
        <f>PPCL_NG!S81+PPCL_Spot!S81+GT_NG!S81+GT_Spot!S81+Bawana_NG!S81+Bawana_RLNG!S81+Bawana_Spot!S81</f>
        <v>112.53144130513041</v>
      </c>
      <c r="M81" s="197">
        <f t="shared" si="9"/>
        <v>-1.4413051304131841E-3</v>
      </c>
      <c r="N81" s="196">
        <f>PPCL_NG!M81+PPCL_Spot!M81+GT_NG!M81+GT_Spot!M81+Bawana_NG!M81+Bawana_RLNG!M81+Bawana_Spot!M81</f>
        <v>182.51999999999998</v>
      </c>
      <c r="O81" s="196">
        <f>PPCL_NG!T81+PPCL_Spot!T81+GT_NG!T81+GT_Spot!T81+Bawana_NG!T81+Bawana_RLNG!T81+Bawana_Spot!T81</f>
        <v>182.52965441890561</v>
      </c>
      <c r="P81" s="197">
        <f t="shared" si="10"/>
        <v>-9.6544189056260166E-3</v>
      </c>
      <c r="Q81" s="197">
        <f t="shared" si="11"/>
        <v>-2.9999999999962057E-2</v>
      </c>
    </row>
    <row r="82" spans="1:17">
      <c r="A82" s="33" t="s">
        <v>124</v>
      </c>
      <c r="B82" s="196">
        <f>PPCL_NG!I82+PPCL_Spot!I82+GT_NG!I82+GT_Spot!I82+Bawana_NG!I82+Bawana_RLNG!I82+Bawana_Spot!I82</f>
        <v>549.43000000000006</v>
      </c>
      <c r="C82" s="196">
        <f>PPCL_NG!P82+PPCL_Spot!P82+GT_NG!P82+GT_Spot!P82+Bawana_NG!P82+Bawana_RLNG!P82+Bawana_Spot!P82</f>
        <v>549.44189126075071</v>
      </c>
      <c r="D82" s="197">
        <f t="shared" si="6"/>
        <v>-1.1891260750644506E-2</v>
      </c>
      <c r="E82" s="196">
        <f>PPCL_NG!J82+PPCL_Spot!J82+GT_NG!J82+GT_Spot!J82+Bawana_NG!J82+Bawana_RLNG!J82+Bawana_Spot!J82</f>
        <v>137.6</v>
      </c>
      <c r="F82" s="196">
        <f>PPCL_NG!Q82+PPCL_Spot!Q82+GT_NG!Q82+GT_Spot!Q82+Bawana_NG!Q82+Bawana_RLNG!Q82+Bawana_Spot!Q82</f>
        <v>137.60724113130249</v>
      </c>
      <c r="G82" s="197">
        <f t="shared" si="7"/>
        <v>-7.2411313024929314E-3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112.53</v>
      </c>
      <c r="L82" s="196">
        <f>PPCL_NG!S82+PPCL_Spot!S82+GT_NG!S82+GT_Spot!S82+Bawana_NG!S82+Bawana_RLNG!S82+Bawana_Spot!S82</f>
        <v>112.53144130513041</v>
      </c>
      <c r="M82" s="197">
        <f t="shared" si="9"/>
        <v>-1.4413051304131841E-3</v>
      </c>
      <c r="N82" s="196">
        <f>PPCL_NG!M82+PPCL_Spot!M82+GT_NG!M82+GT_Spot!M82+Bawana_NG!M82+Bawana_RLNG!M82+Bawana_Spot!M82</f>
        <v>182.51999999999998</v>
      </c>
      <c r="O82" s="196">
        <f>PPCL_NG!T82+PPCL_Spot!T82+GT_NG!T82+GT_Spot!T82+Bawana_NG!T82+Bawana_RLNG!T82+Bawana_Spot!T82</f>
        <v>182.52965441890561</v>
      </c>
      <c r="P82" s="197">
        <f t="shared" si="10"/>
        <v>-9.6544189056260166E-3</v>
      </c>
      <c r="Q82" s="197">
        <f t="shared" si="11"/>
        <v>-2.9999999999962057E-2</v>
      </c>
    </row>
    <row r="83" spans="1:17">
      <c r="A83" s="33" t="s">
        <v>125</v>
      </c>
      <c r="B83" s="196">
        <f>PPCL_NG!I83+PPCL_Spot!I83+GT_NG!I83+GT_Spot!I83+Bawana_NG!I83+Bawana_RLNG!I83+Bawana_Spot!I83</f>
        <v>549.43000000000006</v>
      </c>
      <c r="C83" s="196">
        <f>PPCL_NG!P83+PPCL_Spot!P83+GT_NG!P83+GT_Spot!P83+Bawana_NG!P83+Bawana_RLNG!P83+Bawana_Spot!P83</f>
        <v>549.44189126075071</v>
      </c>
      <c r="D83" s="197">
        <f t="shared" si="6"/>
        <v>-1.1891260750644506E-2</v>
      </c>
      <c r="E83" s="196">
        <f>PPCL_NG!J83+PPCL_Spot!J83+GT_NG!J83+GT_Spot!J83+Bawana_NG!J83+Bawana_RLNG!J83+Bawana_Spot!J83</f>
        <v>137.6</v>
      </c>
      <c r="F83" s="196">
        <f>PPCL_NG!Q83+PPCL_Spot!Q83+GT_NG!Q83+GT_Spot!Q83+Bawana_NG!Q83+Bawana_RLNG!Q83+Bawana_Spot!Q83</f>
        <v>137.60724113130249</v>
      </c>
      <c r="G83" s="197">
        <f t="shared" si="7"/>
        <v>-7.2411313024929314E-3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112.53</v>
      </c>
      <c r="L83" s="196">
        <f>PPCL_NG!S83+PPCL_Spot!S83+GT_NG!S83+GT_Spot!S83+Bawana_NG!S83+Bawana_RLNG!S83+Bawana_Spot!S83</f>
        <v>112.53144130513041</v>
      </c>
      <c r="M83" s="197">
        <f t="shared" si="9"/>
        <v>-1.4413051304131841E-3</v>
      </c>
      <c r="N83" s="196">
        <f>PPCL_NG!M83+PPCL_Spot!M83+GT_NG!M83+GT_Spot!M83+Bawana_NG!M83+Bawana_RLNG!M83+Bawana_Spot!M83</f>
        <v>182.51999999999998</v>
      </c>
      <c r="O83" s="196">
        <f>PPCL_NG!T83+PPCL_Spot!T83+GT_NG!T83+GT_Spot!T83+Bawana_NG!T83+Bawana_RLNG!T83+Bawana_Spot!T83</f>
        <v>182.52965441890561</v>
      </c>
      <c r="P83" s="197">
        <f t="shared" si="10"/>
        <v>-9.6544189056260166E-3</v>
      </c>
      <c r="Q83" s="197">
        <f t="shared" si="11"/>
        <v>-2.9999999999962057E-2</v>
      </c>
    </row>
    <row r="84" spans="1:17">
      <c r="A84" s="33" t="s">
        <v>126</v>
      </c>
      <c r="B84" s="196">
        <f>PPCL_NG!I84+PPCL_Spot!I84+GT_NG!I84+GT_Spot!I84+Bawana_NG!I84+Bawana_RLNG!I84+Bawana_Spot!I84</f>
        <v>549.43000000000006</v>
      </c>
      <c r="C84" s="196">
        <f>PPCL_NG!P84+PPCL_Spot!P84+GT_NG!P84+GT_Spot!P84+Bawana_NG!P84+Bawana_RLNG!P84+Bawana_Spot!P84</f>
        <v>549.44189126075071</v>
      </c>
      <c r="D84" s="197">
        <f t="shared" si="6"/>
        <v>-1.1891260750644506E-2</v>
      </c>
      <c r="E84" s="196">
        <f>PPCL_NG!J84+PPCL_Spot!J84+GT_NG!J84+GT_Spot!J84+Bawana_NG!J84+Bawana_RLNG!J84+Bawana_Spot!J84</f>
        <v>137.6</v>
      </c>
      <c r="F84" s="196">
        <f>PPCL_NG!Q84+PPCL_Spot!Q84+GT_NG!Q84+GT_Spot!Q84+Bawana_NG!Q84+Bawana_RLNG!Q84+Bawana_Spot!Q84</f>
        <v>137.60724113130249</v>
      </c>
      <c r="G84" s="197">
        <f t="shared" si="7"/>
        <v>-7.2411313024929314E-3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112.53</v>
      </c>
      <c r="L84" s="196">
        <f>PPCL_NG!S84+PPCL_Spot!S84+GT_NG!S84+GT_Spot!S84+Bawana_NG!S84+Bawana_RLNG!S84+Bawana_Spot!S84</f>
        <v>112.53144130513041</v>
      </c>
      <c r="M84" s="197">
        <f t="shared" si="9"/>
        <v>-1.4413051304131841E-3</v>
      </c>
      <c r="N84" s="196">
        <f>PPCL_NG!M84+PPCL_Spot!M84+GT_NG!M84+GT_Spot!M84+Bawana_NG!M84+Bawana_RLNG!M84+Bawana_Spot!M84</f>
        <v>182.51999999999998</v>
      </c>
      <c r="O84" s="196">
        <f>PPCL_NG!T84+PPCL_Spot!T84+GT_NG!T84+GT_Spot!T84+Bawana_NG!T84+Bawana_RLNG!T84+Bawana_Spot!T84</f>
        <v>182.52965441890561</v>
      </c>
      <c r="P84" s="197">
        <f t="shared" si="10"/>
        <v>-9.6544189056260166E-3</v>
      </c>
      <c r="Q84" s="197">
        <f t="shared" si="11"/>
        <v>-2.9999999999962057E-2</v>
      </c>
    </row>
    <row r="85" spans="1:17">
      <c r="A85" s="33" t="s">
        <v>127</v>
      </c>
      <c r="B85" s="196">
        <f>PPCL_NG!I85+PPCL_Spot!I85+GT_NG!I85+GT_Spot!I85+Bawana_NG!I85+Bawana_RLNG!I85+Bawana_Spot!I85</f>
        <v>549.43000000000006</v>
      </c>
      <c r="C85" s="196">
        <f>PPCL_NG!P85+PPCL_Spot!P85+GT_NG!P85+GT_Spot!P85+Bawana_NG!P85+Bawana_RLNG!P85+Bawana_Spot!P85</f>
        <v>549.44189126075071</v>
      </c>
      <c r="D85" s="197">
        <f t="shared" si="6"/>
        <v>-1.1891260750644506E-2</v>
      </c>
      <c r="E85" s="196">
        <f>PPCL_NG!J85+PPCL_Spot!J85+GT_NG!J85+GT_Spot!J85+Bawana_NG!J85+Bawana_RLNG!J85+Bawana_Spot!J85</f>
        <v>137.6</v>
      </c>
      <c r="F85" s="196">
        <f>PPCL_NG!Q85+PPCL_Spot!Q85+GT_NG!Q85+GT_Spot!Q85+Bawana_NG!Q85+Bawana_RLNG!Q85+Bawana_Spot!Q85</f>
        <v>137.60724113130249</v>
      </c>
      <c r="G85" s="197">
        <f t="shared" si="7"/>
        <v>-7.2411313024929314E-3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112.53</v>
      </c>
      <c r="L85" s="196">
        <f>PPCL_NG!S85+PPCL_Spot!S85+GT_NG!S85+GT_Spot!S85+Bawana_NG!S85+Bawana_RLNG!S85+Bawana_Spot!S85</f>
        <v>112.53144130513041</v>
      </c>
      <c r="M85" s="197">
        <f t="shared" si="9"/>
        <v>-1.4413051304131841E-3</v>
      </c>
      <c r="N85" s="196">
        <f>PPCL_NG!M85+PPCL_Spot!M85+GT_NG!M85+GT_Spot!M85+Bawana_NG!M85+Bawana_RLNG!M85+Bawana_Spot!M85</f>
        <v>182.51999999999998</v>
      </c>
      <c r="O85" s="196">
        <f>PPCL_NG!T85+PPCL_Spot!T85+GT_NG!T85+GT_Spot!T85+Bawana_NG!T85+Bawana_RLNG!T85+Bawana_Spot!T85</f>
        <v>182.52965441890561</v>
      </c>
      <c r="P85" s="197">
        <f t="shared" si="10"/>
        <v>-9.6544189056260166E-3</v>
      </c>
      <c r="Q85" s="197">
        <f t="shared" si="11"/>
        <v>-2.9999999999962057E-2</v>
      </c>
    </row>
    <row r="86" spans="1:17">
      <c r="A86" s="33" t="s">
        <v>128</v>
      </c>
      <c r="B86" s="196">
        <f>PPCL_NG!I86+PPCL_Spot!I86+GT_NG!I86+GT_Spot!I86+Bawana_NG!I86+Bawana_RLNG!I86+Bawana_Spot!I86</f>
        <v>549.43000000000006</v>
      </c>
      <c r="C86" s="196">
        <f>PPCL_NG!P86+PPCL_Spot!P86+GT_NG!P86+GT_Spot!P86+Bawana_NG!P86+Bawana_RLNG!P86+Bawana_Spot!P86</f>
        <v>549.44189126075071</v>
      </c>
      <c r="D86" s="197">
        <f t="shared" si="6"/>
        <v>-1.1891260750644506E-2</v>
      </c>
      <c r="E86" s="196">
        <f>PPCL_NG!J86+PPCL_Spot!J86+GT_NG!J86+GT_Spot!J86+Bawana_NG!J86+Bawana_RLNG!J86+Bawana_Spot!J86</f>
        <v>137.6</v>
      </c>
      <c r="F86" s="196">
        <f>PPCL_NG!Q86+PPCL_Spot!Q86+GT_NG!Q86+GT_Spot!Q86+Bawana_NG!Q86+Bawana_RLNG!Q86+Bawana_Spot!Q86</f>
        <v>137.60724113130249</v>
      </c>
      <c r="G86" s="197">
        <f t="shared" si="7"/>
        <v>-7.2411313024929314E-3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112.53</v>
      </c>
      <c r="L86" s="196">
        <f>PPCL_NG!S86+PPCL_Spot!S86+GT_NG!S86+GT_Spot!S86+Bawana_NG!S86+Bawana_RLNG!S86+Bawana_Spot!S86</f>
        <v>112.53144130513041</v>
      </c>
      <c r="M86" s="197">
        <f t="shared" si="9"/>
        <v>-1.4413051304131841E-3</v>
      </c>
      <c r="N86" s="196">
        <f>PPCL_NG!M86+PPCL_Spot!M86+GT_NG!M86+GT_Spot!M86+Bawana_NG!M86+Bawana_RLNG!M86+Bawana_Spot!M86</f>
        <v>182.51999999999998</v>
      </c>
      <c r="O86" s="196">
        <f>PPCL_NG!T86+PPCL_Spot!T86+GT_NG!T86+GT_Spot!T86+Bawana_NG!T86+Bawana_RLNG!T86+Bawana_Spot!T86</f>
        <v>182.52965441890561</v>
      </c>
      <c r="P86" s="197">
        <f t="shared" si="10"/>
        <v>-9.6544189056260166E-3</v>
      </c>
      <c r="Q86" s="197">
        <f t="shared" si="11"/>
        <v>-2.9999999999962057E-2</v>
      </c>
    </row>
    <row r="87" spans="1:17">
      <c r="A87" s="33" t="s">
        <v>129</v>
      </c>
      <c r="B87" s="196">
        <f>PPCL_NG!I87+PPCL_Spot!I87+GT_NG!I87+GT_Spot!I87+Bawana_NG!I87+Bawana_RLNG!I87+Bawana_Spot!I87</f>
        <v>537.52</v>
      </c>
      <c r="C87" s="196">
        <f>PPCL_NG!P87+PPCL_Spot!P87+GT_NG!P87+GT_Spot!P87+Bawana_NG!P87+Bawana_RLNG!P87+Bawana_Spot!P87</f>
        <v>537.53269283920031</v>
      </c>
      <c r="D87" s="197">
        <f t="shared" si="6"/>
        <v>-1.2692839200326489E-2</v>
      </c>
      <c r="E87" s="196">
        <f>PPCL_NG!J87+PPCL_Spot!J87+GT_NG!J87+GT_Spot!J87+Bawana_NG!J87+Bawana_RLNG!J87+Bawana_Spot!J87</f>
        <v>150.51</v>
      </c>
      <c r="F87" s="196">
        <f>PPCL_NG!Q87+PPCL_Spot!Q87+GT_NG!Q87+GT_Spot!Q87+Bawana_NG!Q87+Bawana_RLNG!Q87+Bawana_Spot!Q87</f>
        <v>150.51684199160712</v>
      </c>
      <c r="G87" s="197">
        <f t="shared" si="7"/>
        <v>-6.8419916071320586E-3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112.53</v>
      </c>
      <c r="L87" s="196">
        <f>PPCL_NG!S87+PPCL_Spot!S87+GT_NG!S87+GT_Spot!S87+Bawana_NG!S87+Bawana_RLNG!S87+Bawana_Spot!S87</f>
        <v>112.53137730875359</v>
      </c>
      <c r="M87" s="197">
        <f t="shared" si="9"/>
        <v>-1.3773087535895456E-3</v>
      </c>
      <c r="N87" s="196">
        <f>PPCL_NG!M87+PPCL_Spot!M87+GT_NG!M87+GT_Spot!M87+Bawana_NG!M87+Bawana_RLNG!M87+Bawana_Spot!M87</f>
        <v>182.51999999999998</v>
      </c>
      <c r="O87" s="196">
        <f>PPCL_NG!T87+PPCL_Spot!T87+GT_NG!T87+GT_Spot!T87+Bawana_NG!T87+Bawana_RLNG!T87+Bawana_Spot!T87</f>
        <v>182.52931597652821</v>
      </c>
      <c r="P87" s="197">
        <f t="shared" si="10"/>
        <v>-9.3159765282280205E-3</v>
      </c>
      <c r="Q87" s="197">
        <f t="shared" si="11"/>
        <v>-3.0000000000061533E-2</v>
      </c>
    </row>
    <row r="88" spans="1:17">
      <c r="A88" s="33" t="s">
        <v>130</v>
      </c>
      <c r="B88" s="196">
        <f>PPCL_NG!I88+PPCL_Spot!I88+GT_NG!I88+GT_Spot!I88+Bawana_NG!I88+Bawana_RLNG!I88+Bawana_Spot!I88</f>
        <v>567.52</v>
      </c>
      <c r="C88" s="196">
        <f>PPCL_NG!P88+PPCL_Spot!P88+GT_NG!P88+GT_Spot!P88+Bawana_NG!P88+Bawana_RLNG!P88+Bawana_Spot!P88</f>
        <v>567.53269283920031</v>
      </c>
      <c r="D88" s="197">
        <f t="shared" si="6"/>
        <v>-1.2692839200326489E-2</v>
      </c>
      <c r="E88" s="196">
        <f>PPCL_NG!J88+PPCL_Spot!J88+GT_NG!J88+GT_Spot!J88+Bawana_NG!J88+Bawana_RLNG!J88+Bawana_Spot!J88</f>
        <v>150.51</v>
      </c>
      <c r="F88" s="196">
        <f>PPCL_NG!Q88+PPCL_Spot!Q88+GT_NG!Q88+GT_Spot!Q88+Bawana_NG!Q88+Bawana_RLNG!Q88+Bawana_Spot!Q88</f>
        <v>150.51684199160712</v>
      </c>
      <c r="G88" s="197">
        <f t="shared" si="7"/>
        <v>-6.8419916071320586E-3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112.53</v>
      </c>
      <c r="L88" s="196">
        <f>PPCL_NG!S88+PPCL_Spot!S88+GT_NG!S88+GT_Spot!S88+Bawana_NG!S88+Bawana_RLNG!S88+Bawana_Spot!S88</f>
        <v>112.53137730875359</v>
      </c>
      <c r="M88" s="197">
        <f t="shared" si="9"/>
        <v>-1.3773087535895456E-3</v>
      </c>
      <c r="N88" s="196">
        <f>PPCL_NG!M88+PPCL_Spot!M88+GT_NG!M88+GT_Spot!M88+Bawana_NG!M88+Bawana_RLNG!M88+Bawana_Spot!M88</f>
        <v>182.51999999999998</v>
      </c>
      <c r="O88" s="196">
        <f>PPCL_NG!T88+PPCL_Spot!T88+GT_NG!T88+GT_Spot!T88+Bawana_NG!T88+Bawana_RLNG!T88+Bawana_Spot!T88</f>
        <v>182.52931597652821</v>
      </c>
      <c r="P88" s="197">
        <f t="shared" si="10"/>
        <v>-9.3159765282280205E-3</v>
      </c>
      <c r="Q88" s="197">
        <f t="shared" si="11"/>
        <v>-3.0000000000061533E-2</v>
      </c>
    </row>
    <row r="89" spans="1:17">
      <c r="A89" s="33" t="s">
        <v>131</v>
      </c>
      <c r="B89" s="196">
        <f>PPCL_NG!I89+PPCL_Spot!I89+GT_NG!I89+GT_Spot!I89+Bawana_NG!I89+Bawana_RLNG!I89+Bawana_Spot!I89</f>
        <v>634.52</v>
      </c>
      <c r="C89" s="196">
        <f>PPCL_NG!P89+PPCL_Spot!P89+GT_NG!P89+GT_Spot!P89+Bawana_NG!P89+Bawana_RLNG!P89+Bawana_Spot!P89</f>
        <v>634.53269283920031</v>
      </c>
      <c r="D89" s="197">
        <f t="shared" si="6"/>
        <v>-1.2692839200326489E-2</v>
      </c>
      <c r="E89" s="196">
        <f>PPCL_NG!J89+PPCL_Spot!J89+GT_NG!J89+GT_Spot!J89+Bawana_NG!J89+Bawana_RLNG!J89+Bawana_Spot!J89</f>
        <v>150.51</v>
      </c>
      <c r="F89" s="196">
        <f>PPCL_NG!Q89+PPCL_Spot!Q89+GT_NG!Q89+GT_Spot!Q89+Bawana_NG!Q89+Bawana_RLNG!Q89+Bawana_Spot!Q89</f>
        <v>150.51684199160712</v>
      </c>
      <c r="G89" s="197">
        <f t="shared" si="7"/>
        <v>-6.8419916071320586E-3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112.53137730875359</v>
      </c>
      <c r="M89" s="197">
        <f t="shared" si="9"/>
        <v>-1.3773087535895456E-3</v>
      </c>
      <c r="N89" s="196">
        <f>PPCL_NG!M89+PPCL_Spot!M89+GT_NG!M89+GT_Spot!M89+Bawana_NG!M89+Bawana_RLNG!M89+Bawana_Spot!M89</f>
        <v>182.51999999999998</v>
      </c>
      <c r="O89" s="196">
        <f>PPCL_NG!T89+PPCL_Spot!T89+GT_NG!T89+GT_Spot!T89+Bawana_NG!T89+Bawana_RLNG!T89+Bawana_Spot!T89</f>
        <v>182.52931597652821</v>
      </c>
      <c r="P89" s="197">
        <f t="shared" si="10"/>
        <v>-9.3159765282280205E-3</v>
      </c>
      <c r="Q89" s="197">
        <f t="shared" si="11"/>
        <v>-3.0000000000061533E-2</v>
      </c>
    </row>
    <row r="90" spans="1:17">
      <c r="A90" s="33" t="s">
        <v>132</v>
      </c>
      <c r="B90" s="196">
        <f>PPCL_NG!I90+PPCL_Spot!I90+GT_NG!I90+GT_Spot!I90+Bawana_NG!I90+Bawana_RLNG!I90+Bawana_Spot!I90</f>
        <v>679.52</v>
      </c>
      <c r="C90" s="196">
        <f>PPCL_NG!P90+PPCL_Spot!P90+GT_NG!P90+GT_Spot!P90+Bawana_NG!P90+Bawana_RLNG!P90+Bawana_Spot!P90</f>
        <v>679.53269283920031</v>
      </c>
      <c r="D90" s="197">
        <f t="shared" si="6"/>
        <v>-1.2692839200326489E-2</v>
      </c>
      <c r="E90" s="196">
        <f>PPCL_NG!J90+PPCL_Spot!J90+GT_NG!J90+GT_Spot!J90+Bawana_NG!J90+Bawana_RLNG!J90+Bawana_Spot!J90</f>
        <v>150.51</v>
      </c>
      <c r="F90" s="196">
        <f>PPCL_NG!Q90+PPCL_Spot!Q90+GT_NG!Q90+GT_Spot!Q90+Bawana_NG!Q90+Bawana_RLNG!Q90+Bawana_Spot!Q90</f>
        <v>150.51684199160712</v>
      </c>
      <c r="G90" s="197">
        <f t="shared" si="7"/>
        <v>-6.8419916071320586E-3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112.53137730875359</v>
      </c>
      <c r="M90" s="197">
        <f t="shared" si="9"/>
        <v>-1.3773087535895456E-3</v>
      </c>
      <c r="N90" s="196">
        <f>PPCL_NG!M90+PPCL_Spot!M90+GT_NG!M90+GT_Spot!M90+Bawana_NG!M90+Bawana_RLNG!M90+Bawana_Spot!M90</f>
        <v>182.51999999999998</v>
      </c>
      <c r="O90" s="196">
        <f>PPCL_NG!T90+PPCL_Spot!T90+GT_NG!T90+GT_Spot!T90+Bawana_NG!T90+Bawana_RLNG!T90+Bawana_Spot!T90</f>
        <v>182.52931597652821</v>
      </c>
      <c r="P90" s="197">
        <f t="shared" si="10"/>
        <v>-9.3159765282280205E-3</v>
      </c>
      <c r="Q90" s="197">
        <f t="shared" si="11"/>
        <v>-3.0000000000061533E-2</v>
      </c>
    </row>
    <row r="91" spans="1:17">
      <c r="A91" s="33" t="s">
        <v>133</v>
      </c>
      <c r="B91" s="196">
        <f>PPCL_NG!I91+PPCL_Spot!I91+GT_NG!I91+GT_Spot!I91+Bawana_NG!I91+Bawana_RLNG!I91+Bawana_Spot!I91</f>
        <v>573.52</v>
      </c>
      <c r="C91" s="196">
        <f>PPCL_NG!P91+PPCL_Spot!P91+GT_NG!P91+GT_Spot!P91+Bawana_NG!P91+Bawana_RLNG!P91+Bawana_Spot!P91</f>
        <v>573.53269283920031</v>
      </c>
      <c r="D91" s="197">
        <f t="shared" si="6"/>
        <v>-1.2692839200326489E-2</v>
      </c>
      <c r="E91" s="196">
        <f>PPCL_NG!J91+PPCL_Spot!J91+GT_NG!J91+GT_Spot!J91+Bawana_NG!J91+Bawana_RLNG!J91+Bawana_Spot!J91</f>
        <v>150.51</v>
      </c>
      <c r="F91" s="196">
        <f>PPCL_NG!Q91+PPCL_Spot!Q91+GT_NG!Q91+GT_Spot!Q91+Bawana_NG!Q91+Bawana_RLNG!Q91+Bawana_Spot!Q91</f>
        <v>150.51684199160712</v>
      </c>
      <c r="G91" s="197">
        <f t="shared" si="7"/>
        <v>-6.8419916071320586E-3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112.53</v>
      </c>
      <c r="L91" s="196">
        <f>PPCL_NG!S91+PPCL_Spot!S91+GT_NG!S91+GT_Spot!S91+Bawana_NG!S91+Bawana_RLNG!S91+Bawana_Spot!S91</f>
        <v>112.53137730875359</v>
      </c>
      <c r="M91" s="197">
        <f t="shared" si="9"/>
        <v>-1.3773087535895456E-3</v>
      </c>
      <c r="N91" s="196">
        <f>PPCL_NG!M91+PPCL_Spot!M91+GT_NG!M91+GT_Spot!M91+Bawana_NG!M91+Bawana_RLNG!M91+Bawana_Spot!M91</f>
        <v>182.51999999999998</v>
      </c>
      <c r="O91" s="196">
        <f>PPCL_NG!T91+PPCL_Spot!T91+GT_NG!T91+GT_Spot!T91+Bawana_NG!T91+Bawana_RLNG!T91+Bawana_Spot!T91</f>
        <v>182.52931597652821</v>
      </c>
      <c r="P91" s="197">
        <f t="shared" si="10"/>
        <v>-9.3159765282280205E-3</v>
      </c>
      <c r="Q91" s="197">
        <f t="shared" si="11"/>
        <v>-3.0000000000061533E-2</v>
      </c>
    </row>
    <row r="92" spans="1:17">
      <c r="A92" s="33" t="s">
        <v>134</v>
      </c>
      <c r="B92" s="196">
        <f>PPCL_NG!I92+PPCL_Spot!I92+GT_NG!I92+GT_Spot!I92+Bawana_NG!I92+Bawana_RLNG!I92+Bawana_Spot!I92</f>
        <v>610.52</v>
      </c>
      <c r="C92" s="196">
        <f>PPCL_NG!P92+PPCL_Spot!P92+GT_NG!P92+GT_Spot!P92+Bawana_NG!P92+Bawana_RLNG!P92+Bawana_Spot!P92</f>
        <v>610.53269283920031</v>
      </c>
      <c r="D92" s="197">
        <f t="shared" si="6"/>
        <v>-1.2692839200326489E-2</v>
      </c>
      <c r="E92" s="196">
        <f>PPCL_NG!J92+PPCL_Spot!J92+GT_NG!J92+GT_Spot!J92+Bawana_NG!J92+Bawana_RLNG!J92+Bawana_Spot!J92</f>
        <v>150.51</v>
      </c>
      <c r="F92" s="196">
        <f>PPCL_NG!Q92+PPCL_Spot!Q92+GT_NG!Q92+GT_Spot!Q92+Bawana_NG!Q92+Bawana_RLNG!Q92+Bawana_Spot!Q92</f>
        <v>150.51684199160712</v>
      </c>
      <c r="G92" s="197">
        <f t="shared" si="7"/>
        <v>-6.8419916071320586E-3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112.53</v>
      </c>
      <c r="L92" s="196">
        <f>PPCL_NG!S92+PPCL_Spot!S92+GT_NG!S92+GT_Spot!S92+Bawana_NG!S92+Bawana_RLNG!S92+Bawana_Spot!S92</f>
        <v>112.53137730875359</v>
      </c>
      <c r="M92" s="197">
        <f t="shared" si="9"/>
        <v>-1.3773087535895456E-3</v>
      </c>
      <c r="N92" s="196">
        <f>PPCL_NG!M92+PPCL_Spot!M92+GT_NG!M92+GT_Spot!M92+Bawana_NG!M92+Bawana_RLNG!M92+Bawana_Spot!M92</f>
        <v>182.51999999999998</v>
      </c>
      <c r="O92" s="196">
        <f>PPCL_NG!T92+PPCL_Spot!T92+GT_NG!T92+GT_Spot!T92+Bawana_NG!T92+Bawana_RLNG!T92+Bawana_Spot!T92</f>
        <v>182.52931597652821</v>
      </c>
      <c r="P92" s="197">
        <f t="shared" si="10"/>
        <v>-9.3159765282280205E-3</v>
      </c>
      <c r="Q92" s="197">
        <f t="shared" si="11"/>
        <v>-3.0000000000061533E-2</v>
      </c>
    </row>
    <row r="93" spans="1:17">
      <c r="A93" s="33" t="s">
        <v>135</v>
      </c>
      <c r="B93" s="196">
        <f>PPCL_NG!I93+PPCL_Spot!I93+GT_NG!I93+GT_Spot!I93+Bawana_NG!I93+Bawana_RLNG!I93+Bawana_Spot!I93</f>
        <v>591.52</v>
      </c>
      <c r="C93" s="196">
        <f>PPCL_NG!P93+PPCL_Spot!P93+GT_NG!P93+GT_Spot!P93+Bawana_NG!P93+Bawana_RLNG!P93+Bawana_Spot!P93</f>
        <v>591.53269283920031</v>
      </c>
      <c r="D93" s="197">
        <f t="shared" si="6"/>
        <v>-1.2692839200326489E-2</v>
      </c>
      <c r="E93" s="196">
        <f>PPCL_NG!J93+PPCL_Spot!J93+GT_NG!J93+GT_Spot!J93+Bawana_NG!J93+Bawana_RLNG!J93+Bawana_Spot!J93</f>
        <v>150.51</v>
      </c>
      <c r="F93" s="196">
        <f>PPCL_NG!Q93+PPCL_Spot!Q93+GT_NG!Q93+GT_Spot!Q93+Bawana_NG!Q93+Bawana_RLNG!Q93+Bawana_Spot!Q93</f>
        <v>150.51684199160712</v>
      </c>
      <c r="G93" s="197">
        <f t="shared" si="7"/>
        <v>-6.8419916071320586E-3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112.53</v>
      </c>
      <c r="L93" s="196">
        <f>PPCL_NG!S93+PPCL_Spot!S93+GT_NG!S93+GT_Spot!S93+Bawana_NG!S93+Bawana_RLNG!S93+Bawana_Spot!S93</f>
        <v>112.53137730875359</v>
      </c>
      <c r="M93" s="197">
        <f t="shared" si="9"/>
        <v>-1.3773087535895456E-3</v>
      </c>
      <c r="N93" s="196">
        <f>PPCL_NG!M93+PPCL_Spot!M93+GT_NG!M93+GT_Spot!M93+Bawana_NG!M93+Bawana_RLNG!M93+Bawana_Spot!M93</f>
        <v>182.51999999999998</v>
      </c>
      <c r="O93" s="196">
        <f>PPCL_NG!T93+PPCL_Spot!T93+GT_NG!T93+GT_Spot!T93+Bawana_NG!T93+Bawana_RLNG!T93+Bawana_Spot!T93</f>
        <v>182.52931597652821</v>
      </c>
      <c r="P93" s="197">
        <f t="shared" si="10"/>
        <v>-9.3159765282280205E-3</v>
      </c>
      <c r="Q93" s="197">
        <f t="shared" si="11"/>
        <v>-3.0000000000061533E-2</v>
      </c>
    </row>
    <row r="94" spans="1:17">
      <c r="A94" s="33" t="s">
        <v>136</v>
      </c>
      <c r="B94" s="196">
        <f>PPCL_NG!I94+PPCL_Spot!I94+GT_NG!I94+GT_Spot!I94+Bawana_NG!I94+Bawana_RLNG!I94+Bawana_Spot!I94</f>
        <v>656.52</v>
      </c>
      <c r="C94" s="196">
        <f>PPCL_NG!P94+PPCL_Spot!P94+GT_NG!P94+GT_Spot!P94+Bawana_NG!P94+Bawana_RLNG!P94+Bawana_Spot!P94</f>
        <v>656.53269283920031</v>
      </c>
      <c r="D94" s="197">
        <f t="shared" si="6"/>
        <v>-1.2692839200326489E-2</v>
      </c>
      <c r="E94" s="196">
        <f>PPCL_NG!J94+PPCL_Spot!J94+GT_NG!J94+GT_Spot!J94+Bawana_NG!J94+Bawana_RLNG!J94+Bawana_Spot!J94</f>
        <v>150.51</v>
      </c>
      <c r="F94" s="196">
        <f>PPCL_NG!Q94+PPCL_Spot!Q94+GT_NG!Q94+GT_Spot!Q94+Bawana_NG!Q94+Bawana_RLNG!Q94+Bawana_Spot!Q94</f>
        <v>150.51684199160712</v>
      </c>
      <c r="G94" s="197">
        <f t="shared" si="7"/>
        <v>-6.8419916071320586E-3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112.53</v>
      </c>
      <c r="L94" s="196">
        <f>PPCL_NG!S94+PPCL_Spot!S94+GT_NG!S94+GT_Spot!S94+Bawana_NG!S94+Bawana_RLNG!S94+Bawana_Spot!S94</f>
        <v>112.53137730875359</v>
      </c>
      <c r="M94" s="197">
        <f t="shared" si="9"/>
        <v>-1.3773087535895456E-3</v>
      </c>
      <c r="N94" s="196">
        <f>PPCL_NG!M94+PPCL_Spot!M94+GT_NG!M94+GT_Spot!M94+Bawana_NG!M94+Bawana_RLNG!M94+Bawana_Spot!M94</f>
        <v>182.51999999999998</v>
      </c>
      <c r="O94" s="196">
        <f>PPCL_NG!T94+PPCL_Spot!T94+GT_NG!T94+GT_Spot!T94+Bawana_NG!T94+Bawana_RLNG!T94+Bawana_Spot!T94</f>
        <v>182.52931597652821</v>
      </c>
      <c r="P94" s="197">
        <f t="shared" si="10"/>
        <v>-9.3159765282280205E-3</v>
      </c>
      <c r="Q94" s="197">
        <f t="shared" si="11"/>
        <v>-3.0000000000061533E-2</v>
      </c>
    </row>
    <row r="95" spans="1:17">
      <c r="A95" s="33" t="s">
        <v>137</v>
      </c>
      <c r="B95" s="196">
        <f>PPCL_NG!I95+PPCL_Spot!I95+GT_NG!I95+GT_Spot!I95+Bawana_NG!I95+Bawana_RLNG!I95+Bawana_Spot!I95</f>
        <v>673.52</v>
      </c>
      <c r="C95" s="196">
        <f>PPCL_NG!P95+PPCL_Spot!P95+GT_NG!P95+GT_Spot!P95+Bawana_NG!P95+Bawana_RLNG!P95+Bawana_Spot!P95</f>
        <v>673.53269283920031</v>
      </c>
      <c r="D95" s="197">
        <f t="shared" si="6"/>
        <v>-1.2692839200326489E-2</v>
      </c>
      <c r="E95" s="196">
        <f>PPCL_NG!J95+PPCL_Spot!J95+GT_NG!J95+GT_Spot!J95+Bawana_NG!J95+Bawana_RLNG!J95+Bawana_Spot!J95</f>
        <v>150.51</v>
      </c>
      <c r="F95" s="196">
        <f>PPCL_NG!Q95+PPCL_Spot!Q95+GT_NG!Q95+GT_Spot!Q95+Bawana_NG!Q95+Bawana_RLNG!Q95+Bawana_Spot!Q95</f>
        <v>150.51684199160712</v>
      </c>
      <c r="G95" s="197">
        <f t="shared" si="7"/>
        <v>-6.8419916071320586E-3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112.53</v>
      </c>
      <c r="L95" s="196">
        <f>PPCL_NG!S95+PPCL_Spot!S95+GT_NG!S95+GT_Spot!S95+Bawana_NG!S95+Bawana_RLNG!S95+Bawana_Spot!S95</f>
        <v>112.53137730875359</v>
      </c>
      <c r="M95" s="197">
        <f t="shared" si="9"/>
        <v>-1.3773087535895456E-3</v>
      </c>
      <c r="N95" s="196">
        <f>PPCL_NG!M95+PPCL_Spot!M95+GT_NG!M95+GT_Spot!M95+Bawana_NG!M95+Bawana_RLNG!M95+Bawana_Spot!M95</f>
        <v>182.51999999999998</v>
      </c>
      <c r="O95" s="196">
        <f>PPCL_NG!T95+PPCL_Spot!T95+GT_NG!T95+GT_Spot!T95+Bawana_NG!T95+Bawana_RLNG!T95+Bawana_Spot!T95</f>
        <v>182.52931597652821</v>
      </c>
      <c r="P95" s="197">
        <f t="shared" si="10"/>
        <v>-9.3159765282280205E-3</v>
      </c>
      <c r="Q95" s="197">
        <f t="shared" si="11"/>
        <v>-3.0000000000061533E-2</v>
      </c>
    </row>
    <row r="96" spans="1:17">
      <c r="A96" s="33" t="s">
        <v>138</v>
      </c>
      <c r="B96" s="196">
        <f>PPCL_NG!I96+PPCL_Spot!I96+GT_NG!I96+GT_Spot!I96+Bawana_NG!I96+Bawana_RLNG!I96+Bawana_Spot!I96</f>
        <v>680.52</v>
      </c>
      <c r="C96" s="196">
        <f>PPCL_NG!P96+PPCL_Spot!P96+GT_NG!P96+GT_Spot!P96+Bawana_NG!P96+Bawana_RLNG!P96+Bawana_Spot!P96</f>
        <v>680.53269283920031</v>
      </c>
      <c r="D96" s="197">
        <f t="shared" si="6"/>
        <v>-1.2692839200326489E-2</v>
      </c>
      <c r="E96" s="196">
        <f>PPCL_NG!J96+PPCL_Spot!J96+GT_NG!J96+GT_Spot!J96+Bawana_NG!J96+Bawana_RLNG!J96+Bawana_Spot!J96</f>
        <v>150.51</v>
      </c>
      <c r="F96" s="196">
        <f>PPCL_NG!Q96+PPCL_Spot!Q96+GT_NG!Q96+GT_Spot!Q96+Bawana_NG!Q96+Bawana_RLNG!Q96+Bawana_Spot!Q96</f>
        <v>150.51684199160712</v>
      </c>
      <c r="G96" s="197">
        <f t="shared" si="7"/>
        <v>-6.8419916071320586E-3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112.53</v>
      </c>
      <c r="L96" s="196">
        <f>PPCL_NG!S96+PPCL_Spot!S96+GT_NG!S96+GT_Spot!S96+Bawana_NG!S96+Bawana_RLNG!S96+Bawana_Spot!S96</f>
        <v>112.53137730875359</v>
      </c>
      <c r="M96" s="197">
        <f t="shared" si="9"/>
        <v>-1.3773087535895456E-3</v>
      </c>
      <c r="N96" s="196">
        <f>PPCL_NG!M96+PPCL_Spot!M96+GT_NG!M96+GT_Spot!M96+Bawana_NG!M96+Bawana_RLNG!M96+Bawana_Spot!M96</f>
        <v>182.51999999999998</v>
      </c>
      <c r="O96" s="196">
        <f>PPCL_NG!T96+PPCL_Spot!T96+GT_NG!T96+GT_Spot!T96+Bawana_NG!T96+Bawana_RLNG!T96+Bawana_Spot!T96</f>
        <v>182.52931597652821</v>
      </c>
      <c r="P96" s="197">
        <f t="shared" si="10"/>
        <v>-9.3159765282280205E-3</v>
      </c>
      <c r="Q96" s="197">
        <f t="shared" si="11"/>
        <v>-3.0000000000061533E-2</v>
      </c>
    </row>
    <row r="97" spans="1:17">
      <c r="A97" s="33" t="s">
        <v>139</v>
      </c>
      <c r="B97" s="196">
        <f>PPCL_NG!I97+PPCL_Spot!I97+GT_NG!I97+GT_Spot!I97+Bawana_NG!I97+Bawana_RLNG!I97+Bawana_Spot!I97</f>
        <v>696.52</v>
      </c>
      <c r="C97" s="196">
        <f>PPCL_NG!P97+PPCL_Spot!P97+GT_NG!P97+GT_Spot!P97+Bawana_NG!P97+Bawana_RLNG!P97+Bawana_Spot!P97</f>
        <v>696.53269283920031</v>
      </c>
      <c r="D97" s="197">
        <f t="shared" si="6"/>
        <v>-1.2692839200326489E-2</v>
      </c>
      <c r="E97" s="196">
        <f>PPCL_NG!J97+PPCL_Spot!J97+GT_NG!J97+GT_Spot!J97+Bawana_NG!J97+Bawana_RLNG!J97+Bawana_Spot!J97</f>
        <v>150.51</v>
      </c>
      <c r="F97" s="196">
        <f>PPCL_NG!Q97+PPCL_Spot!Q97+GT_NG!Q97+GT_Spot!Q97+Bawana_NG!Q97+Bawana_RLNG!Q97+Bawana_Spot!Q97</f>
        <v>150.51684199160712</v>
      </c>
      <c r="G97" s="197">
        <f t="shared" si="7"/>
        <v>-6.8419916071320586E-3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112.53</v>
      </c>
      <c r="L97" s="196">
        <f>PPCL_NG!S97+PPCL_Spot!S97+GT_NG!S97+GT_Spot!S97+Bawana_NG!S97+Bawana_RLNG!S97+Bawana_Spot!S97</f>
        <v>112.53137730875359</v>
      </c>
      <c r="M97" s="197">
        <f t="shared" si="9"/>
        <v>-1.3773087535895456E-3</v>
      </c>
      <c r="N97" s="196">
        <f>PPCL_NG!M97+PPCL_Spot!M97+GT_NG!M97+GT_Spot!M97+Bawana_NG!M97+Bawana_RLNG!M97+Bawana_Spot!M97</f>
        <v>182.51999999999998</v>
      </c>
      <c r="O97" s="196">
        <f>PPCL_NG!T97+PPCL_Spot!T97+GT_NG!T97+GT_Spot!T97+Bawana_NG!T97+Bawana_RLNG!T97+Bawana_Spot!T97</f>
        <v>182.52931597652821</v>
      </c>
      <c r="P97" s="197">
        <f t="shared" si="10"/>
        <v>-9.3159765282280205E-3</v>
      </c>
      <c r="Q97" s="197">
        <f t="shared" si="11"/>
        <v>-3.0000000000061533E-2</v>
      </c>
    </row>
    <row r="98" spans="1:17">
      <c r="A98" s="33" t="s">
        <v>140</v>
      </c>
      <c r="B98" s="196">
        <f>PPCL_NG!I98+PPCL_Spot!I98+GT_NG!I98+GT_Spot!I98+Bawana_NG!I98+Bawana_RLNG!I98+Bawana_Spot!I98</f>
        <v>677.52</v>
      </c>
      <c r="C98" s="196">
        <f>PPCL_NG!P98+PPCL_Spot!P98+GT_NG!P98+GT_Spot!P98+Bawana_NG!P98+Bawana_RLNG!P98+Bawana_Spot!P98</f>
        <v>677.53269283920031</v>
      </c>
      <c r="D98" s="197">
        <f t="shared" si="6"/>
        <v>-1.2692839200326489E-2</v>
      </c>
      <c r="E98" s="196">
        <f>PPCL_NG!J98+PPCL_Spot!J98+GT_NG!J98+GT_Spot!J98+Bawana_NG!J98+Bawana_RLNG!J98+Bawana_Spot!J98</f>
        <v>150.51</v>
      </c>
      <c r="F98" s="196">
        <f>PPCL_NG!Q98+PPCL_Spot!Q98+GT_NG!Q98+GT_Spot!Q98+Bawana_NG!Q98+Bawana_RLNG!Q98+Bawana_Spot!Q98</f>
        <v>150.51684199160712</v>
      </c>
      <c r="G98" s="197">
        <f t="shared" si="7"/>
        <v>-6.8419916071320586E-3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112.53</v>
      </c>
      <c r="L98" s="196">
        <f>PPCL_NG!S98+PPCL_Spot!S98+GT_NG!S98+GT_Spot!S98+Bawana_NG!S98+Bawana_RLNG!S98+Bawana_Spot!S98</f>
        <v>112.53137730875359</v>
      </c>
      <c r="M98" s="197">
        <f t="shared" si="9"/>
        <v>-1.3773087535895456E-3</v>
      </c>
      <c r="N98" s="196">
        <f>PPCL_NG!M98+PPCL_Spot!M98+GT_NG!M98+GT_Spot!M98+Bawana_NG!M98+Bawana_RLNG!M98+Bawana_Spot!M98</f>
        <v>182.51999999999998</v>
      </c>
      <c r="O98" s="196">
        <f>PPCL_NG!T98+PPCL_Spot!T98+GT_NG!T98+GT_Spot!T98+Bawana_NG!T98+Bawana_RLNG!T98+Bawana_Spot!T98</f>
        <v>182.52931597652821</v>
      </c>
      <c r="P98" s="197">
        <f t="shared" si="10"/>
        <v>-9.3159765282280205E-3</v>
      </c>
      <c r="Q98" s="197">
        <f t="shared" si="11"/>
        <v>-3.0000000000061533E-2</v>
      </c>
    </row>
    <row r="99" spans="1:17">
      <c r="A99" s="33" t="s">
        <v>324</v>
      </c>
      <c r="B99" s="196">
        <f>PPCL_NG!I99+PPCL_Spot!I99+GT_NG!I99+GT_Spot!I99+Bawana_NG!I99+Bawana_RLNG!I99+Bawana_Spot!I99</f>
        <v>13.954935000000003</v>
      </c>
      <c r="C99" s="196">
        <f>PPCL_NG!P99+PPCL_Spot!P99+GT_NG!P99+GT_Spot!P99+Bawana_NG!P99+Bawana_RLNG!P99+Bawana_Spot!P99</f>
        <v>13.954199128830032</v>
      </c>
      <c r="D99" s="197">
        <f t="shared" si="6"/>
        <v>7.358711699705367E-4</v>
      </c>
      <c r="E99" s="196">
        <f>PPCL_NG!J99+PPCL_Spot!J99+GT_NG!J99+GT_Spot!J99+Bawana_NG!J99+Bawana_RLNG!J99+Bawana_Spot!J99</f>
        <v>3.3719300000000003</v>
      </c>
      <c r="F99" s="196">
        <f>PPCL_NG!Q99+PPCL_Spot!Q99+GT_NG!Q99+GT_Spot!Q99+Bawana_NG!Q99+Bawana_RLNG!Q99+Bawana_Spot!Q99</f>
        <v>3.3714862770990557</v>
      </c>
      <c r="G99" s="197">
        <f t="shared" si="7"/>
        <v>4.4372290094463196E-4</v>
      </c>
      <c r="H99" s="196">
        <f>PPCL_NG!K99+PPCL_Spot!K99+GT_NG!K99+GT_Spot!K99+Bawana_NG!K99+Bawana_RLNG!K99+Bawana_Spot!K99</f>
        <v>0.56376000000000048</v>
      </c>
      <c r="I99" s="196">
        <f>PPCL_NG!R99+PPCL_Spot!R99+GT_NG!R99+GT_Spot!R99+Bawana_NG!R99+Bawana_RLNG!R99+Bawana_Spot!R99</f>
        <v>0.5637561136009952</v>
      </c>
      <c r="J99" s="197">
        <f t="shared" si="8"/>
        <v>3.8863990052817599E-6</v>
      </c>
      <c r="K99" s="196">
        <f>PPCL_NG!L99+PPCL_Spot!L99+GT_NG!L99+GT_Spot!L99+Bawana_NG!L99+Bawana_RLNG!L99+Bawana_Spot!L99</f>
        <v>2.6337499999999974</v>
      </c>
      <c r="L99" s="196">
        <f>PPCL_NG!S99+PPCL_Spot!S99+GT_NG!S99+GT_Spot!S99+Bawana_NG!S99+Bawana_RLNG!S99+Bawana_Spot!S99</f>
        <v>2.6336297321599624</v>
      </c>
      <c r="M99" s="197">
        <f t="shared" si="9"/>
        <v>1.2026784003493773E-4</v>
      </c>
      <c r="N99" s="196">
        <f>PPCL_NG!M99+PPCL_Spot!M99+GT_NG!M99+GT_Spot!M99+Bawana_NG!M99+Bawana_RLNG!M99+Bawana_Spot!M99</f>
        <v>4.3349799999999963</v>
      </c>
      <c r="O99" s="196">
        <f>PPCL_NG!T99+PPCL_Spot!T99+GT_NG!T99+GT_Spot!T99+Bawana_NG!T99+Bawana_RLNG!T99+Bawana_Spot!T99</f>
        <v>4.3343687483099522</v>
      </c>
      <c r="P99" s="197">
        <f t="shared" si="10"/>
        <v>6.1125169004405677E-4</v>
      </c>
      <c r="Q99" s="197">
        <f t="shared" si="11"/>
        <v>1.9149999999994449E-3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2024-06-25T10:38:06Z</dcterms:modified>
</cp:coreProperties>
</file>